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370" windowHeight="10725" activeTab="0"/>
  </bookViews>
  <sheets>
    <sheet name="Application" sheetId="1" r:id="rId1"/>
    <sheet name="background data" sheetId="2" state="hidden" r:id="rId2"/>
    <sheet name="Sample Indicators" sheetId="3" r:id="rId3"/>
  </sheets>
  <definedNames>
    <definedName name="eligible">'background data'!$A$1:$A$101</definedName>
    <definedName name="nominators">'background data'!$B$2:$B$9</definedName>
    <definedName name="_xlnm.Print_Area" localSheetId="0">'Application'!$B$2:$H$32</definedName>
    <definedName name="Query_from_Project_Tracking_System" localSheetId="1">'background data'!$H$3:$I$37</definedName>
    <definedName name="Query_from_Project_Tracking_System_1" localSheetId="1">'background data'!$K$3:$L$138</definedName>
    <definedName name="Whole_App">'Application'!$B$2:$H$31</definedName>
  </definedNames>
  <calcPr fullCalcOnLoad="1"/>
</workbook>
</file>

<file path=xl/sharedStrings.xml><?xml version="1.0" encoding="utf-8"?>
<sst xmlns="http://schemas.openxmlformats.org/spreadsheetml/2006/main" count="325" uniqueCount="184">
  <si>
    <t>Phone Number</t>
  </si>
  <si>
    <t>Date Signed</t>
  </si>
  <si>
    <t>Email Address</t>
  </si>
  <si>
    <t>Printed or Typed Name &amp; Title</t>
  </si>
  <si>
    <t>Agency Contact</t>
  </si>
  <si>
    <t>Nominating Organization</t>
  </si>
  <si>
    <t>Organization Contact</t>
  </si>
  <si>
    <t>Agency Nominated</t>
  </si>
  <si>
    <t>NOMINATING ORGANIZATION</t>
  </si>
  <si>
    <t>AGENCY NOMINATED</t>
  </si>
  <si>
    <t>NOMINATING SIGNATURE</t>
  </si>
  <si>
    <t>Department of Transportation</t>
  </si>
  <si>
    <t>Department of Health</t>
  </si>
  <si>
    <t>Department of Commerce</t>
  </si>
  <si>
    <t>Department of Archeology and Historic Preservation</t>
  </si>
  <si>
    <t>Feet First</t>
  </si>
  <si>
    <t>Community Trasportation Association - NW</t>
  </si>
  <si>
    <t>Futurewise</t>
  </si>
  <si>
    <t>Nomination Contact</t>
  </si>
  <si>
    <t>This form and any related correspondence may be subject to public disclosure under state law.</t>
  </si>
  <si>
    <t xml:space="preserve">NOMINATION </t>
  </si>
  <si>
    <t>Nominators</t>
  </si>
  <si>
    <t>Examples of indicators may include:</t>
  </si>
  <si>
    <t>Comprehensive and strategic plan integration</t>
  </si>
  <si>
    <t>ADA, freight, bicycle and sidewalk plans</t>
  </si>
  <si>
    <t>Community engagement during planning, design and construction</t>
  </si>
  <si>
    <t>User performance data and statistics</t>
  </si>
  <si>
    <t>User-responsive standards</t>
  </si>
  <si>
    <t>Operational preparedness</t>
  </si>
  <si>
    <t>Past projects with complete streets elements</t>
  </si>
  <si>
    <t>Non-motorized specific projects</t>
  </si>
  <si>
    <t>Complete streets design training</t>
  </si>
  <si>
    <t>Complete streets elements budget priority</t>
  </si>
  <si>
    <t>Cascade Bicycle Club</t>
  </si>
  <si>
    <t>For more information or to submit by email, please contact:
 Chris Workman at (360) 586-1153 or ChrisW@tib.wa.gov</t>
  </si>
  <si>
    <r>
      <t xml:space="preserve">2. What indicators of the complete streets </t>
    </r>
    <r>
      <rPr>
        <b/>
        <sz val="11"/>
        <rFont val="Tahoma"/>
        <family val="2"/>
      </rPr>
      <t>ethic</t>
    </r>
    <r>
      <rPr>
        <sz val="11"/>
        <rFont val="Tahoma"/>
        <family val="2"/>
      </rPr>
      <t xml:space="preserve"> have you seen in this agency? </t>
    </r>
  </si>
  <si>
    <r>
      <t xml:space="preserve">1. Briefly describe what </t>
    </r>
    <r>
      <rPr>
        <b/>
        <sz val="11"/>
        <rFont val="Tahoma"/>
        <family val="2"/>
      </rPr>
      <t>motivates</t>
    </r>
    <r>
      <rPr>
        <sz val="11"/>
        <rFont val="Tahoma"/>
        <family val="2"/>
      </rPr>
      <t xml:space="preserve"> your organization to nominate this agency.</t>
    </r>
  </si>
  <si>
    <r>
      <t xml:space="preserve">3. Has your organization been </t>
    </r>
    <r>
      <rPr>
        <b/>
        <sz val="11"/>
        <rFont val="Tahoma"/>
        <family val="2"/>
      </rPr>
      <t>involved</t>
    </r>
    <r>
      <rPr>
        <sz val="11"/>
        <rFont val="Tahoma"/>
        <family val="2"/>
      </rPr>
      <t xml:space="preserve"> in complete streets planning with this agency, if so, how?</t>
    </r>
  </si>
  <si>
    <t>Our organization hereby nominates the project above for consideration for the TIB Complete Streets Award program.</t>
  </si>
  <si>
    <t xml:space="preserve">Signature of Executive Officer or Designee of Nominating Organization </t>
  </si>
  <si>
    <t>4. Is this the first time nominating this agency?</t>
  </si>
  <si>
    <t>To check the most current list of agency eligibility, please visit TIB's Complete Streets webpage below:</t>
  </si>
  <si>
    <t>CS_eligible</t>
  </si>
  <si>
    <t>sht_agy_nm</t>
  </si>
  <si>
    <t>ANACORTES</t>
  </si>
  <si>
    <t>BLACK DIAMOND</t>
  </si>
  <si>
    <t>CARBONADO</t>
  </si>
  <si>
    <t>WEST RICHLAND</t>
  </si>
  <si>
    <t>YELM</t>
  </si>
  <si>
    <t>SPRINGDALE</t>
  </si>
  <si>
    <t>VANCOUVER</t>
  </si>
  <si>
    <t>SAN JUAN COUNTY</t>
  </si>
  <si>
    <t>SNOQUALMIE</t>
  </si>
  <si>
    <t>OAKESDALE</t>
  </si>
  <si>
    <t>OLYMPIA</t>
  </si>
  <si>
    <t>MALDEN</t>
  </si>
  <si>
    <t>MILL CREEK</t>
  </si>
  <si>
    <t>MILTON</t>
  </si>
  <si>
    <t>MONROE</t>
  </si>
  <si>
    <t>MOSES LAKE</t>
  </si>
  <si>
    <t>ABERDEEN</t>
  </si>
  <si>
    <t>AIRWAY HEIGHTS</t>
  </si>
  <si>
    <t>ALGONA</t>
  </si>
  <si>
    <t>KENNEWICK</t>
  </si>
  <si>
    <t>KENT</t>
  </si>
  <si>
    <t>KETTLE FALLS</t>
  </si>
  <si>
    <t>MOUNT VERNON</t>
  </si>
  <si>
    <t>MOUNTLAKE TERRACE</t>
  </si>
  <si>
    <t>MOXEE</t>
  </si>
  <si>
    <t>MUKILTEO</t>
  </si>
  <si>
    <t>NACHES</t>
  </si>
  <si>
    <t>REDMOND</t>
  </si>
  <si>
    <t>RENTON</t>
  </si>
  <si>
    <t>REPUBLIC</t>
  </si>
  <si>
    <t>RICHLAND</t>
  </si>
  <si>
    <t>RITZVILLE</t>
  </si>
  <si>
    <t>ROCKFORD</t>
  </si>
  <si>
    <t>RUSTON</t>
  </si>
  <si>
    <t>SEATAC</t>
  </si>
  <si>
    <t>SEATTLE</t>
  </si>
  <si>
    <t>SEDRO WOOLLEY</t>
  </si>
  <si>
    <t>SHORELINE</t>
  </si>
  <si>
    <t>ISSAQUAH</t>
  </si>
  <si>
    <t>SOAP LAKE</t>
  </si>
  <si>
    <t>SPOKANE</t>
  </si>
  <si>
    <t>NORMANDY PARK</t>
  </si>
  <si>
    <t>NORTH BEND</t>
  </si>
  <si>
    <t>NORTH BONNEVILLE</t>
  </si>
  <si>
    <t>OCEAN SHORES</t>
  </si>
  <si>
    <t>OTHELLO</t>
  </si>
  <si>
    <t>PACIFIC</t>
  </si>
  <si>
    <t>PALOUSE</t>
  </si>
  <si>
    <t>PASCO</t>
  </si>
  <si>
    <t>PIERCE COUNTY</t>
  </si>
  <si>
    <t>POMEROY</t>
  </si>
  <si>
    <t>PORT ANGELES</t>
  </si>
  <si>
    <t>PORT ORCHARD</t>
  </si>
  <si>
    <t>PORT TOWNSEND</t>
  </si>
  <si>
    <t>POULSBO</t>
  </si>
  <si>
    <t>KIRKLAND</t>
  </si>
  <si>
    <t>PULLMAN</t>
  </si>
  <si>
    <t>BELLEVUE</t>
  </si>
  <si>
    <t>BELLINGHAM</t>
  </si>
  <si>
    <t>BINGEN</t>
  </si>
  <si>
    <t>BONNEY LAKE</t>
  </si>
  <si>
    <t>BOTHELL</t>
  </si>
  <si>
    <t>BREMERTON</t>
  </si>
  <si>
    <t>ARLINGTON</t>
  </si>
  <si>
    <t>AUBURN</t>
  </si>
  <si>
    <t>BATTLE GROUND</t>
  </si>
  <si>
    <t>BURIEN</t>
  </si>
  <si>
    <t>BURLINGTON</t>
  </si>
  <si>
    <t>CARNATION</t>
  </si>
  <si>
    <t>CASTLE ROCK</t>
  </si>
  <si>
    <t>CATHLAMET</t>
  </si>
  <si>
    <t>WENATCHEE</t>
  </si>
  <si>
    <t>WHITE SALMON</t>
  </si>
  <si>
    <t>WILBUR</t>
  </si>
  <si>
    <t>WINTHROP</t>
  </si>
  <si>
    <t>LONG BEACH</t>
  </si>
  <si>
    <t>LONGVIEW</t>
  </si>
  <si>
    <t>MABTON</t>
  </si>
  <si>
    <t>YAKIMA</t>
  </si>
  <si>
    <t>ZILLAH</t>
  </si>
  <si>
    <t>SNOHOMISH COUNTY</t>
  </si>
  <si>
    <t>KENMORE</t>
  </si>
  <si>
    <t>ST. JOHN</t>
  </si>
  <si>
    <t>SUMNER</t>
  </si>
  <si>
    <t>SUNNYSIDE</t>
  </si>
  <si>
    <t>TACOMA</t>
  </si>
  <si>
    <t>TIETON</t>
  </si>
  <si>
    <t>TONASKET</t>
  </si>
  <si>
    <t>TOPPENISH</t>
  </si>
  <si>
    <t>TUKWILA</t>
  </si>
  <si>
    <t>TWISP</t>
  </si>
  <si>
    <t>UNION GAP</t>
  </si>
  <si>
    <t>UNIVERSITY PLACE</t>
  </si>
  <si>
    <t>MAPLE VALLEY</t>
  </si>
  <si>
    <t>MARYSVILLE</t>
  </si>
  <si>
    <t>WAITSBURG</t>
  </si>
  <si>
    <t>WALLA WALLA</t>
  </si>
  <si>
    <t>WAPATO</t>
  </si>
  <si>
    <t>LACEY</t>
  </si>
  <si>
    <t>LAKE FOREST PARK</t>
  </si>
  <si>
    <t>LAKE STEVENS</t>
  </si>
  <si>
    <t>LAKEWOOD</t>
  </si>
  <si>
    <t>LANGLEY</t>
  </si>
  <si>
    <t>LEAVENWORTH</t>
  </si>
  <si>
    <t>LIND</t>
  </si>
  <si>
    <t>EDMONDS</t>
  </si>
  <si>
    <t>ELECTRIC CITY</t>
  </si>
  <si>
    <t>ELLENSBURG</t>
  </si>
  <si>
    <t>ELMER CITY</t>
  </si>
  <si>
    <t>EPHRATA</t>
  </si>
  <si>
    <t>EVERETT</t>
  </si>
  <si>
    <t>FEDERAL WAY</t>
  </si>
  <si>
    <t>FERNDALE</t>
  </si>
  <si>
    <t>FIFE</t>
  </si>
  <si>
    <t>FIRCREST</t>
  </si>
  <si>
    <t>FRIDAY HARBOR</t>
  </si>
  <si>
    <t>GOLDENDALE</t>
  </si>
  <si>
    <t>GRANDVIEW</t>
  </si>
  <si>
    <t>GRANGER</t>
  </si>
  <si>
    <t>GRANITE FALLS</t>
  </si>
  <si>
    <t>CHELAN</t>
  </si>
  <si>
    <t>CLARK COUNTY</t>
  </si>
  <si>
    <t>CLE ELUM</t>
  </si>
  <si>
    <t>COLFAX</t>
  </si>
  <si>
    <t>COLLEGE PLACE</t>
  </si>
  <si>
    <t>COLVILLE</t>
  </si>
  <si>
    <t>CONNELL</t>
  </si>
  <si>
    <t>COULEE CITY</t>
  </si>
  <si>
    <t>DARRINGTON</t>
  </si>
  <si>
    <t>DAVENPORT</t>
  </si>
  <si>
    <t>DAYTON</t>
  </si>
  <si>
    <t>DEER PARK</t>
  </si>
  <si>
    <t>DES MOINES</t>
  </si>
  <si>
    <t>DUVALL</t>
  </si>
  <si>
    <t>EAST WENATCHEE</t>
  </si>
  <si>
    <t>Current Open Projects</t>
  </si>
  <si>
    <t>Column1</t>
  </si>
  <si>
    <r>
      <t xml:space="preserve">Email signed form to the TIB Office no later than </t>
    </r>
    <r>
      <rPr>
        <b/>
        <sz val="10"/>
        <rFont val="Tahoma"/>
        <family val="2"/>
      </rPr>
      <t>December 1, 2021</t>
    </r>
    <r>
      <rPr>
        <sz val="10"/>
        <rFont val="Tahoma"/>
        <family val="2"/>
      </rPr>
      <t xml:space="preserve">. </t>
    </r>
  </si>
  <si>
    <t>Helpful Hint: If using copy and paste,  copy text, click on desired cell, then paste text into the formula bar above.</t>
  </si>
  <si>
    <t>2021 TIB Complete Streets Nomination Form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</si>
</sst>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0\ &quot;miles&quot;"/>
    <numFmt numFmtId="166" formatCode="[&lt;=9999999]###\-####;\(###\)\ ###\-####"/>
    <numFmt numFmtId="167" formatCode="0.0%"/>
    <numFmt numFmtId="168" formatCode="mmmm\ d\,\ yyyy"/>
    <numFmt numFmtId="169" formatCode="mmmm\ yyyy"/>
    <numFmt numFmtId="170" formatCode="0\ &quot;feet&quot;"/>
    <numFmt numFmtId="171" formatCode="&quot;$&quot;#,##0"/>
    <numFmt numFmtId="172" formatCode="[$-409]dddd\,\ mmmm\ dd\,\ yyyy"/>
    <numFmt numFmtId="173" formatCode="mmm\ yyyy"/>
    <numFmt numFmtId="174" formatCode="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000\3\ &quot;sq ft&quot;"/>
    <numFmt numFmtId="180" formatCode="#,000\ &quot;sq ft&quot;"/>
    <numFmt numFmtId="181" formatCode="#,000\ &quot;people/sq mi&quot;"/>
    <numFmt numFmtId="182" formatCode="#,000\ &quot;p/sq mi&quot;"/>
    <numFmt numFmtId="183" formatCode="#,000\ &quot;ppsm&quot;"/>
    <numFmt numFmtId="184" formatCode="0.0"/>
    <numFmt numFmtId="185" formatCode="#,##0\ &quot;vehicles per day&quot;"/>
    <numFmt numFmtId="186" formatCode="###0\ &quot;ppsm&quot;"/>
    <numFmt numFmtId="187" formatCode="#,##0\ &quot;ppsm&quot;"/>
    <numFmt numFmtId="188" formatCode="0\ &quot;lanes&quot;"/>
    <numFmt numFmtId="189" formatCode="0\ &quot;intersections&quot;"/>
    <numFmt numFmtId="190" formatCode="#,##0\ &quot;sq ft&quot;"/>
    <numFmt numFmtId="191" formatCode="#,##0\ &quot;trucks per day&quot;"/>
    <numFmt numFmtId="192" formatCode="#,###\ \ "/>
    <numFmt numFmtId="193" formatCode="0.0%\ 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[$-409]mmmm\ d\,\ yyyy;@"/>
    <numFmt numFmtId="199" formatCode="&quot;$&quot;#,##0.00"/>
    <numFmt numFmtId="200" formatCode="#,##0.0"/>
    <numFmt numFmtId="201" formatCode="#,##0\ &quot;Feet&quot;"/>
    <numFmt numFmtId="202" formatCode="#,##0\ &quot;Miles&quot;"/>
  </numFmts>
  <fonts count="66">
    <font>
      <sz val="11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2"/>
      <color indexed="9"/>
      <name val="Arial"/>
      <family val="2"/>
    </font>
    <font>
      <sz val="14"/>
      <color indexed="35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9"/>
      <name val="Franklin Gothic Dem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4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b/>
      <u val="single"/>
      <sz val="9"/>
      <color indexed="56"/>
      <name val="Tahom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9"/>
      <color indexed="56"/>
      <name val="Tahom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9"/>
      <color indexed="56"/>
      <name val="Tahoma"/>
      <family val="2"/>
    </font>
    <font>
      <sz val="10"/>
      <color indexed="8"/>
      <name val="Arial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 val="single"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2"/>
      <color indexed="9"/>
      <name val="Arial Rounded MT Bold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b/>
      <u val="single"/>
      <sz val="9"/>
      <color rgb="FF002060"/>
      <name val="Tahom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9"/>
      <color rgb="FF002060"/>
      <name val="Tahom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9"/>
      <color rgb="FF002060"/>
      <name val="Tahoma"/>
      <family val="2"/>
    </font>
    <font>
      <sz val="10"/>
      <color theme="1"/>
      <name val="Arial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u val="single"/>
      <sz val="11"/>
      <color rgb="FF00206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>
        <color theme="1"/>
      </bottom>
    </border>
    <border>
      <left>
        <color indexed="63"/>
      </left>
      <right>
        <color indexed="63"/>
      </right>
      <top style="thin">
        <color indexed="23"/>
      </top>
      <bottom style="dashed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3" fontId="0" fillId="28" borderId="2">
      <alignment horizontal="center"/>
      <protection locked="0"/>
    </xf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28" borderId="4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8" applyNumberFormat="0" applyFill="0" applyAlignment="0" applyProtection="0"/>
    <xf numFmtId="0" fontId="57" fillId="28" borderId="0">
      <alignment horizontal="left" vertical="top"/>
      <protection/>
    </xf>
    <xf numFmtId="0" fontId="58" fillId="32" borderId="0" applyFill="0">
      <alignment horizontal="left" vertical="top" wrapText="1"/>
      <protection locked="0"/>
    </xf>
    <xf numFmtId="0" fontId="59" fillId="33" borderId="0" applyNumberFormat="0" applyBorder="0" applyAlignment="0" applyProtection="0"/>
    <xf numFmtId="0" fontId="0" fillId="34" borderId="9" applyNumberFormat="0" applyFont="0" applyAlignment="0" applyProtection="0"/>
    <xf numFmtId="0" fontId="60" fillId="27" borderId="10" applyNumberFormat="0" applyAlignment="0" applyProtection="0"/>
    <xf numFmtId="9" fontId="0" fillId="0" borderId="0" applyFont="0" applyFill="0" applyBorder="0" applyAlignment="0" applyProtection="0"/>
    <xf numFmtId="0" fontId="57" fillId="28" borderId="0">
      <alignment horizontal="right"/>
      <protection/>
    </xf>
    <xf numFmtId="0" fontId="3" fillId="32" borderId="0">
      <alignment horizontal="left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28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28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8" borderId="0" xfId="0" applyFont="1" applyFill="1" applyBorder="1" applyAlignment="1" applyProtection="1">
      <alignment horizontal="left" vertical="top" wrapText="1" indent="1"/>
      <protection locked="0"/>
    </xf>
    <xf numFmtId="0" fontId="12" fillId="28" borderId="0" xfId="0" applyFont="1" applyFill="1" applyBorder="1" applyAlignment="1" applyProtection="1">
      <alignment horizontal="right" wrapText="1"/>
      <protection/>
    </xf>
    <xf numFmtId="0" fontId="12" fillId="28" borderId="12" xfId="0" applyFont="1" applyFill="1" applyBorder="1" applyAlignment="1" applyProtection="1">
      <alignment horizontal="right" wrapText="1"/>
      <protection/>
    </xf>
    <xf numFmtId="0" fontId="6" fillId="28" borderId="12" xfId="55" applyNumberFormat="1" applyFont="1" applyFill="1" applyBorder="1" applyAlignment="1" applyProtection="1">
      <alignment horizontal="left"/>
      <protection/>
    </xf>
    <xf numFmtId="165" fontId="63" fillId="28" borderId="13" xfId="55" applyNumberFormat="1" applyFont="1" applyFill="1" applyBorder="1" applyAlignment="1" applyProtection="1">
      <alignment horizontal="left" indent="1"/>
      <protection/>
    </xf>
    <xf numFmtId="165" fontId="0" fillId="28" borderId="13" xfId="0" applyNumberFormat="1" applyFont="1" applyFill="1" applyBorder="1" applyAlignment="1" applyProtection="1">
      <alignment horizontal="left" indent="1"/>
      <protection/>
    </xf>
    <xf numFmtId="165" fontId="0" fillId="28" borderId="12" xfId="0" applyNumberFormat="1" applyFont="1" applyFill="1" applyBorder="1" applyAlignment="1" applyProtection="1">
      <alignment horizontal="left" indent="1"/>
      <protection/>
    </xf>
    <xf numFmtId="0" fontId="64" fillId="35" borderId="0" xfId="0" applyFont="1" applyFill="1" applyAlignment="1" applyProtection="1">
      <alignment horizontal="left" vertical="center" wrapText="1"/>
      <protection/>
    </xf>
    <xf numFmtId="165" fontId="63" fillId="28" borderId="0" xfId="55" applyNumberFormat="1" applyFont="1" applyFill="1" applyBorder="1" applyAlignment="1" applyProtection="1">
      <alignment horizontal="left" indent="1"/>
      <protection locked="0"/>
    </xf>
    <xf numFmtId="165" fontId="0" fillId="28" borderId="0" xfId="0" applyNumberFormat="1" applyFont="1" applyFill="1" applyBorder="1" applyAlignment="1" applyProtection="1">
      <alignment horizontal="left" indent="1"/>
      <protection locked="0"/>
    </xf>
    <xf numFmtId="0" fontId="6" fillId="28" borderId="0" xfId="55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 indent="1"/>
    </xf>
    <xf numFmtId="0" fontId="16" fillId="0" borderId="2" xfId="0" applyFont="1" applyBorder="1" applyAlignment="1">
      <alignment/>
    </xf>
    <xf numFmtId="0" fontId="0" fillId="0" borderId="2" xfId="0" applyBorder="1" applyAlignment="1">
      <alignment/>
    </xf>
    <xf numFmtId="0" fontId="64" fillId="35" borderId="0" xfId="0" applyFont="1" applyFill="1" applyAlignment="1" applyProtection="1">
      <alignment horizontal="left" vertical="center" wrapText="1"/>
      <protection/>
    </xf>
    <xf numFmtId="0" fontId="2" fillId="28" borderId="0" xfId="0" applyFont="1" applyFill="1" applyBorder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54" fillId="35" borderId="0" xfId="55" applyFill="1" applyAlignment="1" applyProtection="1">
      <alignment/>
      <protection/>
    </xf>
    <xf numFmtId="0" fontId="65" fillId="37" borderId="14" xfId="0" applyFont="1" applyFill="1" applyBorder="1" applyAlignment="1">
      <alignment/>
    </xf>
    <xf numFmtId="0" fontId="65" fillId="38" borderId="14" xfId="0" applyFont="1" applyFill="1" applyBorder="1" applyAlignment="1">
      <alignment/>
    </xf>
    <xf numFmtId="0" fontId="65" fillId="37" borderId="15" xfId="0" applyFont="1" applyFill="1" applyBorder="1" applyAlignment="1">
      <alignment/>
    </xf>
    <xf numFmtId="0" fontId="0" fillId="39" borderId="0" xfId="0" applyFill="1" applyAlignment="1">
      <alignment/>
    </xf>
    <xf numFmtId="0" fontId="2" fillId="28" borderId="0" xfId="0" applyFont="1" applyFill="1" applyBorder="1" applyAlignment="1" applyProtection="1">
      <alignment horizontal="left" wrapText="1"/>
      <protection/>
    </xf>
    <xf numFmtId="0" fontId="64" fillId="35" borderId="0" xfId="0" applyFont="1" applyFill="1" applyAlignment="1" applyProtection="1">
      <alignment horizontal="left" vertical="center" wrapText="1" indent="1"/>
      <protection/>
    </xf>
    <xf numFmtId="0" fontId="17" fillId="35" borderId="0" xfId="0" applyFont="1" applyFill="1" applyAlignment="1" applyProtection="1">
      <alignment horizontal="center" vertical="top" wrapText="1"/>
      <protection/>
    </xf>
    <xf numFmtId="0" fontId="6" fillId="28" borderId="16" xfId="55" applyNumberFormat="1" applyFont="1" applyFill="1" applyBorder="1" applyAlignment="1" applyProtection="1">
      <alignment horizontal="left"/>
      <protection/>
    </xf>
    <xf numFmtId="0" fontId="9" fillId="28" borderId="0" xfId="0" applyFont="1" applyFill="1" applyBorder="1" applyAlignment="1" applyProtection="1">
      <alignment horizontal="left"/>
      <protection/>
    </xf>
    <xf numFmtId="165" fontId="63" fillId="28" borderId="17" xfId="55" applyNumberFormat="1" applyFont="1" applyFill="1" applyBorder="1" applyAlignment="1" applyProtection="1">
      <alignment horizontal="left" indent="1"/>
      <protection locked="0"/>
    </xf>
    <xf numFmtId="165" fontId="0" fillId="28" borderId="17" xfId="0" applyNumberFormat="1" applyFont="1" applyFill="1" applyBorder="1" applyAlignment="1" applyProtection="1">
      <alignment horizontal="left" indent="1"/>
      <protection locked="0"/>
    </xf>
    <xf numFmtId="0" fontId="9" fillId="28" borderId="18" xfId="0" applyFont="1" applyFill="1" applyBorder="1" applyAlignment="1" applyProtection="1">
      <alignment horizontal="left" wrapText="1"/>
      <protection/>
    </xf>
    <xf numFmtId="0" fontId="9" fillId="28" borderId="0" xfId="0" applyFont="1" applyFill="1" applyBorder="1" applyAlignment="1" applyProtection="1">
      <alignment horizontal="left" wrapText="1"/>
      <protection/>
    </xf>
    <xf numFmtId="0" fontId="15" fillId="28" borderId="17" xfId="0" applyFont="1" applyFill="1" applyBorder="1" applyAlignment="1" applyProtection="1">
      <alignment horizontal="left" indent="1"/>
      <protection locked="0"/>
    </xf>
    <xf numFmtId="165" fontId="0" fillId="28" borderId="17" xfId="0" applyNumberFormat="1" applyFont="1" applyFill="1" applyBorder="1" applyAlignment="1" applyProtection="1">
      <alignment horizontal="left" indent="1"/>
      <protection locked="0"/>
    </xf>
    <xf numFmtId="166" fontId="0" fillId="28" borderId="17" xfId="0" applyNumberFormat="1" applyFont="1" applyFill="1" applyBorder="1" applyAlignment="1" applyProtection="1">
      <alignment horizontal="left" indent="1" shrinkToFit="1"/>
      <protection locked="0"/>
    </xf>
    <xf numFmtId="0" fontId="12" fillId="28" borderId="19" xfId="0" applyFont="1" applyFill="1" applyBorder="1" applyAlignment="1" applyProtection="1">
      <alignment horizontal="center" vertical="center" wrapText="1"/>
      <protection/>
    </xf>
    <xf numFmtId="0" fontId="10" fillId="28" borderId="20" xfId="0" applyFont="1" applyFill="1" applyBorder="1" applyAlignment="1" applyProtection="1">
      <alignment vertical="center" wrapText="1"/>
      <protection/>
    </xf>
    <xf numFmtId="0" fontId="11" fillId="28" borderId="20" xfId="0" applyFont="1" applyFill="1" applyBorder="1" applyAlignment="1" applyProtection="1">
      <alignment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12" fillId="28" borderId="21" xfId="0" applyFont="1" applyFill="1" applyBorder="1" applyAlignment="1" applyProtection="1">
      <alignment horizontal="center" vertical="center" wrapText="1"/>
      <protection/>
    </xf>
    <xf numFmtId="0" fontId="4" fillId="28" borderId="18" xfId="0" applyFont="1" applyFill="1" applyBorder="1" applyAlignment="1" applyProtection="1">
      <alignment horizontal="center" vertical="center"/>
      <protection/>
    </xf>
    <xf numFmtId="0" fontId="4" fillId="28" borderId="22" xfId="0" applyFont="1" applyFill="1" applyBorder="1" applyAlignment="1" applyProtection="1">
      <alignment horizontal="center" vertical="center"/>
      <protection/>
    </xf>
    <xf numFmtId="0" fontId="12" fillId="28" borderId="0" xfId="0" applyFont="1" applyFill="1" applyBorder="1" applyAlignment="1" applyProtection="1">
      <alignment horizontal="center" vertical="top"/>
      <protection/>
    </xf>
    <xf numFmtId="0" fontId="0" fillId="28" borderId="0" xfId="0" applyFont="1" applyFill="1" applyAlignment="1" applyProtection="1">
      <alignment/>
      <protection/>
    </xf>
    <xf numFmtId="0" fontId="12" fillId="28" borderId="16" xfId="0" applyFont="1" applyFill="1" applyBorder="1" applyAlignment="1" applyProtection="1">
      <alignment horizontal="center" vertical="top"/>
      <protection/>
    </xf>
    <xf numFmtId="0" fontId="12" fillId="28" borderId="16" xfId="0" applyFont="1" applyFill="1" applyBorder="1" applyAlignment="1" applyProtection="1">
      <alignment horizontal="center" vertical="top" wrapText="1"/>
      <protection/>
    </xf>
    <xf numFmtId="0" fontId="12" fillId="28" borderId="0" xfId="0" applyFont="1" applyFill="1" applyAlignment="1" applyProtection="1">
      <alignment horizontal="justify" vertical="center"/>
      <protection/>
    </xf>
    <xf numFmtId="0" fontId="2" fillId="28" borderId="0" xfId="0" applyFont="1" applyFill="1" applyBorder="1" applyAlignment="1" applyProtection="1">
      <alignment horizontal="left"/>
      <protection/>
    </xf>
    <xf numFmtId="0" fontId="14" fillId="28" borderId="0" xfId="0" applyFont="1" applyFill="1" applyBorder="1" applyAlignment="1" applyProtection="1">
      <alignment horizontal="left" vertical="top" wrapText="1" indent="2"/>
      <protection locked="0"/>
    </xf>
    <xf numFmtId="0" fontId="64" fillId="35" borderId="0" xfId="0" applyFont="1" applyFill="1" applyAlignment="1" applyProtection="1">
      <alignment horizontal="left" vertical="center" wrapText="1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1" fillId="28" borderId="19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shrinkToFit="1"/>
      <protection locked="0"/>
    </xf>
    <xf numFmtId="0" fontId="0" fillId="28" borderId="17" xfId="0" applyFont="1" applyFill="1" applyBorder="1" applyAlignment="1" applyProtection="1">
      <alignment/>
      <protection/>
    </xf>
    <xf numFmtId="168" fontId="0" fillId="28" borderId="17" xfId="0" applyNumberFormat="1" applyFont="1" applyFill="1" applyBorder="1" applyAlignment="1" applyProtection="1">
      <alignment horizontal="center"/>
      <protection locked="0"/>
    </xf>
    <xf numFmtId="0" fontId="2" fillId="28" borderId="4" xfId="0" applyFont="1" applyFill="1" applyBorder="1" applyAlignment="1" applyProtection="1">
      <alignment horizont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Date" xfId="41"/>
    <cellStyle name="Check Cell" xfId="42"/>
    <cellStyle name="Comma" xfId="43"/>
    <cellStyle name="Comma [0]" xfId="44"/>
    <cellStyle name="Ctr Numbe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Lt Heading" xfId="58"/>
    <cellStyle name="Narrative" xfId="59"/>
    <cellStyle name="Neutral" xfId="60"/>
    <cellStyle name="Note" xfId="61"/>
    <cellStyle name="Output" xfId="62"/>
    <cellStyle name="Percent" xfId="63"/>
    <cellStyle name="Rt Heading" xfId="64"/>
    <cellStyle name="Title" xfId="65"/>
    <cellStyle name="Total" xfId="66"/>
    <cellStyle name="Warning Text" xfId="67"/>
  </cellStyles>
  <dxfs count="2">
    <dxf>
      <font>
        <b/>
        <i val="0"/>
        <color rgb="FF666699"/>
      </font>
      <fill>
        <patternFill>
          <bgColor rgb="FFDDDDDD"/>
        </patternFill>
      </fill>
    </dxf>
    <dxf>
      <font>
        <b/>
        <i val="0"/>
        <color rgb="FF666699"/>
      </font>
      <fill>
        <patternFill>
          <bgColor rgb="FFDDDDD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ib.wa.gov/grants/grants.cfm?inav=3#other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1</xdr:col>
      <xdr:colOff>771525</xdr:colOff>
      <xdr:row>1</xdr:row>
      <xdr:rowOff>666750</xdr:rowOff>
    </xdr:to>
    <xdr:pic>
      <xdr:nvPicPr>
        <xdr:cNvPr id="1" name="Picture 197" descr="New TI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096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6</xdr:row>
      <xdr:rowOff>28575</xdr:rowOff>
    </xdr:from>
    <xdr:to>
      <xdr:col>8</xdr:col>
      <xdr:colOff>2867025</xdr:colOff>
      <xdr:row>7</xdr:row>
      <xdr:rowOff>209550</xdr:rowOff>
    </xdr:to>
    <xdr:sp>
      <xdr:nvSpPr>
        <xdr:cNvPr id="2" name="Rounded Rectangle 1">
          <a:hlinkClick r:id="rId2"/>
        </xdr:cNvPr>
        <xdr:cNvSpPr>
          <a:spLocks/>
        </xdr:cNvSpPr>
      </xdr:nvSpPr>
      <xdr:spPr>
        <a:xfrm>
          <a:off x="7515225" y="2676525"/>
          <a:ext cx="2790825" cy="561975"/>
        </a:xfrm>
        <a:prstGeom prst="roundRect">
          <a:avLst/>
        </a:prstGeom>
        <a:solidFill>
          <a:srgbClr val="558ED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Click Here to Check Current Complete Streets Eligibility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showGridLines="0" tabSelected="1" defaultGridColor="0" zoomScaleSheetLayoutView="100" colorId="31" workbookViewId="0" topLeftCell="A1">
      <selection activeCell="F25" sqref="F25:G25"/>
    </sheetView>
  </sheetViews>
  <sheetFormatPr defaultColWidth="8.75390625" defaultRowHeight="14.25"/>
  <cols>
    <col min="1" max="1" width="12.25390625" style="13" customWidth="1"/>
    <col min="2" max="7" width="12.125" style="10" customWidth="1"/>
    <col min="8" max="8" width="12.625" style="10" customWidth="1"/>
    <col min="9" max="9" width="37.75390625" style="10" customWidth="1"/>
    <col min="10" max="13" width="24.375" style="10" customWidth="1"/>
    <col min="14" max="16384" width="8.75390625" style="10" customWidth="1"/>
  </cols>
  <sheetData>
    <row r="1" spans="1:15" ht="60" customHeight="1">
      <c r="A1" s="6"/>
      <c r="B1" s="51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</row>
    <row r="2" spans="1:15" ht="54" customHeight="1">
      <c r="A2" s="7"/>
      <c r="B2" s="11"/>
      <c r="C2" s="49" t="s">
        <v>183</v>
      </c>
      <c r="D2" s="50"/>
      <c r="E2" s="50"/>
      <c r="F2" s="50"/>
      <c r="G2" s="50"/>
      <c r="H2" s="50"/>
      <c r="I2" s="1"/>
      <c r="J2" s="1"/>
      <c r="K2" s="2"/>
      <c r="L2" s="2"/>
      <c r="M2" s="2"/>
      <c r="N2" s="2"/>
      <c r="O2" s="2"/>
    </row>
    <row r="3" spans="1:15" ht="14.25">
      <c r="A3" s="8"/>
      <c r="B3" s="53" t="s">
        <v>181</v>
      </c>
      <c r="C3" s="54"/>
      <c r="D3" s="54"/>
      <c r="E3" s="54"/>
      <c r="F3" s="54"/>
      <c r="G3" s="54"/>
      <c r="H3" s="55"/>
      <c r="I3" s="30"/>
      <c r="J3" s="1"/>
      <c r="K3" s="2"/>
      <c r="L3" s="2"/>
      <c r="M3" s="2"/>
      <c r="N3" s="2"/>
      <c r="O3" s="3"/>
    </row>
    <row r="4" spans="1:15" ht="26.25" customHeight="1">
      <c r="A4" s="8"/>
      <c r="B4" s="48" t="s">
        <v>34</v>
      </c>
      <c r="C4" s="48"/>
      <c r="D4" s="48"/>
      <c r="E4" s="48"/>
      <c r="F4" s="48"/>
      <c r="G4" s="48"/>
      <c r="H4" s="48"/>
      <c r="I4" s="30"/>
      <c r="J4" s="1"/>
      <c r="K4" s="2"/>
      <c r="L4" s="2"/>
      <c r="M4" s="2"/>
      <c r="N4" s="2"/>
      <c r="O4" s="3"/>
    </row>
    <row r="5" spans="1:15" ht="24" customHeight="1">
      <c r="A5" s="8"/>
      <c r="B5" s="44" t="s">
        <v>9</v>
      </c>
      <c r="C5" s="44"/>
      <c r="D5" s="44"/>
      <c r="E5" s="44"/>
      <c r="F5" s="44"/>
      <c r="G5" s="44"/>
      <c r="H5" s="44"/>
      <c r="I5" s="37" t="s">
        <v>41</v>
      </c>
      <c r="J5" s="1"/>
      <c r="K5" s="2"/>
      <c r="L5" s="2"/>
      <c r="M5" s="2"/>
      <c r="N5" s="2"/>
      <c r="O5" s="2"/>
    </row>
    <row r="6" spans="1:15" ht="30" customHeight="1">
      <c r="A6" s="8"/>
      <c r="B6" s="15" t="s">
        <v>7</v>
      </c>
      <c r="C6" s="45"/>
      <c r="D6" s="45"/>
      <c r="E6" s="45"/>
      <c r="F6" s="45"/>
      <c r="G6" s="45"/>
      <c r="H6" s="9"/>
      <c r="I6" s="37"/>
      <c r="J6" s="1"/>
      <c r="K6" s="2"/>
      <c r="L6" s="2"/>
      <c r="M6" s="2"/>
      <c r="N6" s="2"/>
      <c r="O6" s="2"/>
    </row>
    <row r="7" spans="1:15" ht="30" customHeight="1">
      <c r="A7" s="8"/>
      <c r="B7" s="15" t="s">
        <v>4</v>
      </c>
      <c r="C7" s="46"/>
      <c r="D7" s="46"/>
      <c r="E7" s="46"/>
      <c r="F7" s="15" t="s">
        <v>0</v>
      </c>
      <c r="G7" s="47"/>
      <c r="H7" s="47"/>
      <c r="I7" s="31"/>
      <c r="J7" s="63">
        <f>IF(C6="","",IF(ISNA(VLOOKUP(C6,eligible,1,FALSE)),"Agencies must have an adopted complete streets ordinance and cannot have a current complete streets grant to be eligible.  To be sure this agency is eligible please contact Chris Workman at 360-586-1153 or ChrisW@tib.wa.gov",""))</f>
      </c>
      <c r="K7" s="2"/>
      <c r="L7" s="2"/>
      <c r="M7" s="2"/>
      <c r="N7" s="2"/>
      <c r="O7" s="2"/>
    </row>
    <row r="8" spans="1:15" ht="30" customHeight="1">
      <c r="A8" s="8"/>
      <c r="B8" s="15" t="s">
        <v>2</v>
      </c>
      <c r="C8" s="41"/>
      <c r="D8" s="42"/>
      <c r="E8" s="42"/>
      <c r="F8" s="42"/>
      <c r="G8" s="39"/>
      <c r="H8" s="39"/>
      <c r="I8" s="28"/>
      <c r="J8" s="63"/>
      <c r="K8" s="2"/>
      <c r="L8" s="2"/>
      <c r="M8" s="2"/>
      <c r="N8" s="2"/>
      <c r="O8" s="2"/>
    </row>
    <row r="9" spans="1:15" ht="12.75" customHeight="1">
      <c r="A9" s="8"/>
      <c r="B9" s="15"/>
      <c r="C9" s="22"/>
      <c r="D9" s="23"/>
      <c r="E9" s="23"/>
      <c r="F9" s="23"/>
      <c r="G9" s="24"/>
      <c r="H9" s="24"/>
      <c r="I9" s="21"/>
      <c r="J9" s="63"/>
      <c r="K9" s="2"/>
      <c r="L9" s="2"/>
      <c r="M9" s="2"/>
      <c r="N9" s="2"/>
      <c r="O9" s="2"/>
    </row>
    <row r="10" spans="1:15" ht="24" customHeight="1">
      <c r="A10" s="8"/>
      <c r="B10" s="43" t="s">
        <v>8</v>
      </c>
      <c r="C10" s="43"/>
      <c r="D10" s="43"/>
      <c r="E10" s="43"/>
      <c r="F10" s="43"/>
      <c r="G10" s="43"/>
      <c r="H10" s="43"/>
      <c r="I10" s="1"/>
      <c r="J10" s="1"/>
      <c r="K10" s="2"/>
      <c r="L10" s="2"/>
      <c r="M10" s="2"/>
      <c r="N10" s="2"/>
      <c r="O10" s="2"/>
    </row>
    <row r="11" spans="1:15" ht="30" customHeight="1">
      <c r="A11" s="8"/>
      <c r="B11" s="15" t="s">
        <v>5</v>
      </c>
      <c r="C11" s="45"/>
      <c r="D11" s="45"/>
      <c r="E11" s="45"/>
      <c r="F11" s="45"/>
      <c r="G11" s="45"/>
      <c r="H11" s="9"/>
      <c r="I11" s="1"/>
      <c r="J11" s="1"/>
      <c r="K11" s="2"/>
      <c r="L11" s="2"/>
      <c r="M11" s="2"/>
      <c r="N11" s="2"/>
      <c r="O11" s="2"/>
    </row>
    <row r="12" spans="1:15" ht="30" customHeight="1">
      <c r="A12" s="8"/>
      <c r="B12" s="15" t="s">
        <v>6</v>
      </c>
      <c r="C12" s="46"/>
      <c r="D12" s="46"/>
      <c r="E12" s="46"/>
      <c r="F12" s="15" t="s">
        <v>0</v>
      </c>
      <c r="G12" s="47"/>
      <c r="H12" s="47"/>
      <c r="I12" s="1"/>
      <c r="J12" s="1"/>
      <c r="K12" s="2"/>
      <c r="L12" s="2"/>
      <c r="M12" s="2"/>
      <c r="N12" s="2"/>
      <c r="O12" s="2"/>
    </row>
    <row r="13" spans="1:15" ht="30" customHeight="1">
      <c r="A13" s="8"/>
      <c r="B13" s="15" t="s">
        <v>2</v>
      </c>
      <c r="C13" s="41"/>
      <c r="D13" s="42"/>
      <c r="E13" s="42"/>
      <c r="F13" s="42"/>
      <c r="G13" s="39"/>
      <c r="H13" s="39"/>
      <c r="I13" s="1"/>
      <c r="J13" s="1"/>
      <c r="K13" s="2"/>
      <c r="L13" s="2"/>
      <c r="M13" s="2"/>
      <c r="N13" s="2"/>
      <c r="O13" s="2"/>
    </row>
    <row r="14" spans="1:15" ht="12.75" customHeight="1">
      <c r="A14" s="8"/>
      <c r="B14" s="16"/>
      <c r="C14" s="18"/>
      <c r="D14" s="19"/>
      <c r="E14" s="19"/>
      <c r="F14" s="20"/>
      <c r="G14" s="17"/>
      <c r="H14" s="17"/>
      <c r="I14" s="1"/>
      <c r="J14" s="1"/>
      <c r="K14" s="2"/>
      <c r="L14" s="2"/>
      <c r="M14" s="2"/>
      <c r="N14" s="2"/>
      <c r="O14" s="2"/>
    </row>
    <row r="15" spans="1:15" ht="30" customHeight="1">
      <c r="A15" s="8"/>
      <c r="B15" s="15" t="s">
        <v>18</v>
      </c>
      <c r="C15" s="46"/>
      <c r="D15" s="46"/>
      <c r="E15" s="46"/>
      <c r="F15" s="15" t="s">
        <v>0</v>
      </c>
      <c r="G15" s="47"/>
      <c r="H15" s="47"/>
      <c r="I15" s="1"/>
      <c r="J15" s="1"/>
      <c r="K15" s="2"/>
      <c r="L15" s="2"/>
      <c r="M15" s="2"/>
      <c r="N15" s="2"/>
      <c r="O15" s="2"/>
    </row>
    <row r="16" spans="1:15" ht="30" customHeight="1">
      <c r="A16" s="8"/>
      <c r="B16" s="15" t="s">
        <v>2</v>
      </c>
      <c r="C16" s="41"/>
      <c r="D16" s="42"/>
      <c r="E16" s="42"/>
      <c r="F16" s="42"/>
      <c r="G16" s="39"/>
      <c r="H16" s="39"/>
      <c r="I16" s="37" t="s">
        <v>182</v>
      </c>
      <c r="J16" s="1"/>
      <c r="K16" s="2"/>
      <c r="L16" s="2"/>
      <c r="M16" s="2"/>
      <c r="N16" s="2"/>
      <c r="O16" s="2"/>
    </row>
    <row r="17" spans="1:15" ht="24.75" customHeight="1">
      <c r="A17" s="8"/>
      <c r="B17" s="40" t="s">
        <v>20</v>
      </c>
      <c r="C17" s="40"/>
      <c r="D17" s="40"/>
      <c r="E17" s="40"/>
      <c r="F17" s="40"/>
      <c r="G17" s="40"/>
      <c r="H17" s="40"/>
      <c r="I17" s="37"/>
      <c r="J17" s="2"/>
      <c r="K17" s="2"/>
      <c r="L17" s="2"/>
      <c r="M17" s="2"/>
      <c r="N17" s="2"/>
      <c r="O17" s="2"/>
    </row>
    <row r="18" spans="1:16" ht="14.25" customHeight="1">
      <c r="A18" s="8"/>
      <c r="B18" s="61" t="s">
        <v>36</v>
      </c>
      <c r="C18" s="61"/>
      <c r="D18" s="61"/>
      <c r="E18" s="61"/>
      <c r="F18" s="61"/>
      <c r="G18" s="61"/>
      <c r="H18" s="61"/>
      <c r="I18" s="37"/>
      <c r="J18" s="2"/>
      <c r="K18" s="2"/>
      <c r="L18" s="2"/>
      <c r="M18" s="2"/>
      <c r="N18" s="2"/>
      <c r="O18" s="2"/>
      <c r="P18" s="1"/>
    </row>
    <row r="19" spans="1:16" ht="291.75" customHeight="1">
      <c r="A19" s="8"/>
      <c r="B19" s="62"/>
      <c r="C19" s="62"/>
      <c r="D19" s="62"/>
      <c r="E19" s="62"/>
      <c r="F19" s="62"/>
      <c r="G19" s="62"/>
      <c r="H19" s="62"/>
      <c r="I19" s="38"/>
      <c r="J19" s="2"/>
      <c r="K19" s="2"/>
      <c r="L19" s="2"/>
      <c r="M19" s="2"/>
      <c r="N19" s="2"/>
      <c r="O19" s="2"/>
      <c r="P19" s="1"/>
    </row>
    <row r="20" spans="1:16" ht="19.5" customHeight="1">
      <c r="A20" s="8"/>
      <c r="B20" s="14"/>
      <c r="C20" s="14"/>
      <c r="D20" s="14"/>
      <c r="E20" s="14"/>
      <c r="F20" s="14"/>
      <c r="G20" s="14"/>
      <c r="H20" s="14"/>
      <c r="I20" s="38"/>
      <c r="J20" s="2"/>
      <c r="K20" s="2"/>
      <c r="L20" s="2"/>
      <c r="M20" s="2"/>
      <c r="N20" s="2"/>
      <c r="O20" s="2"/>
      <c r="P20" s="1"/>
    </row>
    <row r="21" spans="1:16" ht="14.25">
      <c r="A21" s="8"/>
      <c r="B21" s="61" t="s">
        <v>35</v>
      </c>
      <c r="C21" s="61"/>
      <c r="D21" s="61"/>
      <c r="E21" s="61"/>
      <c r="F21" s="61"/>
      <c r="G21" s="61"/>
      <c r="H21" s="61"/>
      <c r="I21" s="2"/>
      <c r="J21" s="2"/>
      <c r="K21" s="2"/>
      <c r="L21" s="2"/>
      <c r="M21" s="2"/>
      <c r="N21" s="2"/>
      <c r="O21" s="2"/>
      <c r="P21" s="1"/>
    </row>
    <row r="22" spans="1:16" ht="354" customHeight="1">
      <c r="A22" s="8"/>
      <c r="B22" s="62"/>
      <c r="C22" s="62"/>
      <c r="D22" s="62"/>
      <c r="E22" s="62"/>
      <c r="F22" s="62"/>
      <c r="G22" s="62"/>
      <c r="H22" s="62"/>
      <c r="I22" s="2"/>
      <c r="J22" s="2"/>
      <c r="K22" s="2"/>
      <c r="L22" s="2"/>
      <c r="M22" s="2"/>
      <c r="N22" s="2"/>
      <c r="O22" s="2"/>
      <c r="P22" s="1"/>
    </row>
    <row r="23" spans="1:16" ht="33" customHeight="1">
      <c r="A23" s="8"/>
      <c r="B23" s="36" t="s">
        <v>37</v>
      </c>
      <c r="C23" s="36"/>
      <c r="D23" s="36"/>
      <c r="E23" s="36"/>
      <c r="F23" s="36"/>
      <c r="G23" s="36"/>
      <c r="H23" s="36"/>
      <c r="I23" s="2"/>
      <c r="J23" s="2"/>
      <c r="K23" s="2"/>
      <c r="L23" s="2"/>
      <c r="M23" s="2"/>
      <c r="N23" s="2"/>
      <c r="O23" s="2"/>
      <c r="P23" s="1"/>
    </row>
    <row r="24" spans="1:16" ht="100.5" customHeight="1">
      <c r="A24" s="8"/>
      <c r="B24" s="62"/>
      <c r="C24" s="62"/>
      <c r="D24" s="62"/>
      <c r="E24" s="62"/>
      <c r="F24" s="62"/>
      <c r="G24" s="62"/>
      <c r="H24" s="62"/>
      <c r="I24" s="2"/>
      <c r="J24" s="2"/>
      <c r="K24" s="2"/>
      <c r="L24" s="2"/>
      <c r="M24" s="2"/>
      <c r="N24" s="2"/>
      <c r="O24" s="2"/>
      <c r="P24" s="1"/>
    </row>
    <row r="25" spans="1:16" ht="14.25" customHeight="1">
      <c r="A25" s="8"/>
      <c r="B25" s="36" t="s">
        <v>40</v>
      </c>
      <c r="C25" s="36"/>
      <c r="D25" s="36"/>
      <c r="E25" s="36"/>
      <c r="F25" s="69"/>
      <c r="G25" s="69"/>
      <c r="H25" s="29"/>
      <c r="I25" s="2"/>
      <c r="J25" s="2"/>
      <c r="K25" s="2"/>
      <c r="L25" s="2"/>
      <c r="M25" s="2"/>
      <c r="N25" s="2"/>
      <c r="O25" s="2"/>
      <c r="P25" s="1"/>
    </row>
    <row r="26" spans="1:15" ht="44.25" customHeight="1">
      <c r="A26" s="5"/>
      <c r="B26" s="40" t="s">
        <v>10</v>
      </c>
      <c r="C26" s="40"/>
      <c r="D26" s="40"/>
      <c r="E26" s="40"/>
      <c r="F26" s="40"/>
      <c r="G26" s="40"/>
      <c r="H26" s="40"/>
      <c r="I26" s="2"/>
      <c r="J26" s="2"/>
      <c r="K26" s="2"/>
      <c r="L26" s="2"/>
      <c r="M26" s="2"/>
      <c r="N26" s="2"/>
      <c r="O26" s="2"/>
    </row>
    <row r="27" spans="1:15" ht="27" customHeight="1">
      <c r="A27" s="8"/>
      <c r="B27" s="60" t="s">
        <v>38</v>
      </c>
      <c r="C27" s="60"/>
      <c r="D27" s="60"/>
      <c r="E27" s="60"/>
      <c r="F27" s="60"/>
      <c r="G27" s="60"/>
      <c r="H27" s="60"/>
      <c r="I27" s="2"/>
      <c r="J27" s="2"/>
      <c r="K27" s="2"/>
      <c r="L27" s="2"/>
      <c r="M27" s="2"/>
      <c r="N27" s="2"/>
      <c r="O27" s="2"/>
    </row>
    <row r="28" spans="1:15" ht="27.75" customHeight="1">
      <c r="A28" s="8"/>
      <c r="B28" s="67"/>
      <c r="C28" s="67"/>
      <c r="D28" s="67"/>
      <c r="E28" s="67"/>
      <c r="F28" s="12"/>
      <c r="G28" s="68"/>
      <c r="H28" s="68"/>
      <c r="I28" s="2"/>
      <c r="J28" s="2"/>
      <c r="K28" s="2"/>
      <c r="L28" s="2"/>
      <c r="M28" s="2"/>
      <c r="N28" s="2"/>
      <c r="O28" s="2"/>
    </row>
    <row r="29" spans="1:15" ht="27.75" customHeight="1">
      <c r="A29" s="8"/>
      <c r="B29" s="59" t="s">
        <v>39</v>
      </c>
      <c r="C29" s="59"/>
      <c r="D29" s="59"/>
      <c r="E29" s="59"/>
      <c r="F29" s="4"/>
      <c r="G29" s="58" t="s">
        <v>1</v>
      </c>
      <c r="H29" s="58"/>
      <c r="I29" s="2"/>
      <c r="J29" s="2"/>
      <c r="K29" s="2"/>
      <c r="L29" s="2"/>
      <c r="M29" s="2"/>
      <c r="N29" s="2"/>
      <c r="O29" s="2"/>
    </row>
    <row r="30" spans="1:15" ht="24" customHeight="1">
      <c r="A30" s="8"/>
      <c r="B30" s="66"/>
      <c r="C30" s="66"/>
      <c r="D30" s="66"/>
      <c r="E30" s="66"/>
      <c r="F30" s="57"/>
      <c r="G30" s="57"/>
      <c r="H30" s="57"/>
      <c r="I30" s="2"/>
      <c r="J30" s="2"/>
      <c r="K30" s="2"/>
      <c r="L30" s="2"/>
      <c r="M30" s="2"/>
      <c r="N30" s="2"/>
      <c r="O30" s="2"/>
    </row>
    <row r="31" spans="1:15" ht="24" customHeight="1">
      <c r="A31" s="8"/>
      <c r="B31" s="56" t="s">
        <v>3</v>
      </c>
      <c r="C31" s="56"/>
      <c r="D31" s="56"/>
      <c r="E31" s="56"/>
      <c r="F31" s="57"/>
      <c r="G31" s="57"/>
      <c r="H31" s="57"/>
      <c r="I31" s="2"/>
      <c r="J31" s="2"/>
      <c r="K31" s="2"/>
      <c r="L31" s="2"/>
      <c r="M31" s="2"/>
      <c r="N31" s="2"/>
      <c r="O31" s="2"/>
    </row>
    <row r="32" spans="1:15" ht="21.75" customHeight="1">
      <c r="A32" s="8"/>
      <c r="B32" s="65" t="s">
        <v>19</v>
      </c>
      <c r="C32" s="65"/>
      <c r="D32" s="65"/>
      <c r="E32" s="65"/>
      <c r="F32" s="65"/>
      <c r="G32" s="65"/>
      <c r="H32" s="65"/>
      <c r="I32" s="1"/>
      <c r="J32" s="1"/>
      <c r="K32" s="2"/>
      <c r="L32" s="2"/>
      <c r="M32" s="2"/>
      <c r="N32" s="2"/>
      <c r="O32" s="3"/>
    </row>
    <row r="33" spans="1:15" ht="24" customHeight="1">
      <c r="A33" s="8"/>
      <c r="B33" s="64"/>
      <c r="C33" s="64"/>
      <c r="D33" s="64"/>
      <c r="E33" s="64"/>
      <c r="F33" s="64"/>
      <c r="G33" s="64"/>
      <c r="H33" s="64"/>
      <c r="I33" s="2"/>
      <c r="J33" s="2"/>
      <c r="K33" s="2"/>
      <c r="L33" s="2"/>
      <c r="M33" s="2"/>
      <c r="N33" s="2"/>
      <c r="O33" s="2"/>
    </row>
    <row r="34" spans="1:15" ht="59.25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4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4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4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4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4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4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24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4" customHeigh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24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24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24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24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24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24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"/>
      <c r="O48" s="2"/>
    </row>
    <row r="49" spans="1:15" ht="24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"/>
      <c r="O49" s="2"/>
    </row>
    <row r="50" spans="1:15" ht="24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  <c r="O50" s="2"/>
    </row>
    <row r="51" spans="1:13" ht="24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24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4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4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4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4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4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4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4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4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4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4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4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4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4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4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4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4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4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4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4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</sheetData>
  <sheetProtection password="D801" sheet="1" selectLockedCells="1"/>
  <mergeCells count="44">
    <mergeCell ref="J7:J9"/>
    <mergeCell ref="B33:H33"/>
    <mergeCell ref="B19:H19"/>
    <mergeCell ref="G8:H8"/>
    <mergeCell ref="B23:H23"/>
    <mergeCell ref="B24:H24"/>
    <mergeCell ref="B32:H32"/>
    <mergeCell ref="B30:E30"/>
    <mergeCell ref="B28:E28"/>
    <mergeCell ref="G28:H28"/>
    <mergeCell ref="G16:H16"/>
    <mergeCell ref="B31:E31"/>
    <mergeCell ref="B26:H26"/>
    <mergeCell ref="F30:H31"/>
    <mergeCell ref="G29:H29"/>
    <mergeCell ref="B29:E29"/>
    <mergeCell ref="B27:H27"/>
    <mergeCell ref="B21:H21"/>
    <mergeCell ref="B22:H22"/>
    <mergeCell ref="B18:H18"/>
    <mergeCell ref="B4:H4"/>
    <mergeCell ref="C2:H2"/>
    <mergeCell ref="C8:F8"/>
    <mergeCell ref="B1:H1"/>
    <mergeCell ref="B3:H3"/>
    <mergeCell ref="G7:H7"/>
    <mergeCell ref="C7:E7"/>
    <mergeCell ref="C11:G11"/>
    <mergeCell ref="C6:G6"/>
    <mergeCell ref="C15:E15"/>
    <mergeCell ref="G15:H15"/>
    <mergeCell ref="C13:F13"/>
    <mergeCell ref="C12:E12"/>
    <mergeCell ref="G12:H12"/>
    <mergeCell ref="B25:E25"/>
    <mergeCell ref="F25:G25"/>
    <mergeCell ref="I5:I6"/>
    <mergeCell ref="I19:I20"/>
    <mergeCell ref="I16:I18"/>
    <mergeCell ref="G13:H13"/>
    <mergeCell ref="B17:H17"/>
    <mergeCell ref="C16:F16"/>
    <mergeCell ref="B10:H10"/>
    <mergeCell ref="B5:H5"/>
  </mergeCells>
  <conditionalFormatting sqref="I19">
    <cfRule type="expression" priority="1" dxfId="1" stopIfTrue="1">
      <formula>I19&lt;&gt;""</formula>
    </cfRule>
  </conditionalFormatting>
  <dataValidations count="7">
    <dataValidation allowBlank="1" showInputMessage="1" sqref="G7:H7 G15:H15 C8:F9 G12:H12 C16:F16 C13:F14"/>
    <dataValidation type="list" allowBlank="1" showInputMessage="1" showErrorMessage="1" prompt="Use the dropdown menu to select your organization." error="Use the dropdown to select your organization" sqref="C11:G11">
      <formula1>nominators</formula1>
    </dataValidation>
    <dataValidation type="list" allowBlank="1" showInputMessage="1" prompt="Use dropdown to see a list of known eligible agencies. Agencies not on this list can be nominated if they will have a complete streets ordinance by the time nominations are due. For an updated list, check the link to the right." sqref="C6:G6">
      <formula1>eligible</formula1>
    </dataValidation>
    <dataValidation allowBlank="1" showInputMessage="1" promptTitle="NOMINATION CONTACT" prompt="If TIB has questions regarding this nomination, who should we contact?" sqref="C15:E15"/>
    <dataValidation allowBlank="1" showInputMessage="1" promptTitle="ORGANIZATION CONTACT" prompt="Who is responsible for nominations in your organization?" sqref="C12:E12"/>
    <dataValidation allowBlank="1" showInputMessage="1" promptTitle="AGENCY CONTACT" prompt="If TIB has questions for this nominated agency, who should we contact?" sqref="C7:E7"/>
    <dataValidation type="list" allowBlank="1" showInputMessage="1" showErrorMessage="1" sqref="F25:G25">
      <formula1>"Yes, No, Unknown"</formula1>
    </dataValidation>
  </dataValidations>
  <printOptions/>
  <pageMargins left="0.75" right="0.25" top="0.5" bottom="0.5" header="0.35" footer="0.35"/>
  <pageSetup horizontalDpi="600" verticalDpi="600" orientation="portrait" scale="99" r:id="rId2"/>
  <headerFooter>
    <oddHeader xml:space="preserve">&amp;R - </oddHeader>
    <oddFooter>&amp;L&amp;"-,Regular"&amp;8Complete Streets Nomination Form
Revised Nov 9, 2021&amp;R&amp;"Tahoma,Regular"&amp;9Page &amp;P of &amp;N</oddFooter>
    <firstFooter>&amp;L&amp;"Tw Cen MT,Regular"&amp;8Small City Funding Application
Revised 21 Apr 2011&amp;R&amp;"Tahoma,Regular"&amp;9Page &amp;P of &amp;N</firstFooter>
  </headerFooter>
  <rowBreaks count="1" manualBreakCount="1">
    <brk id="19" min="1" max="7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D15" sqref="D15"/>
    </sheetView>
  </sheetViews>
  <sheetFormatPr defaultColWidth="9.00390625" defaultRowHeight="14.25"/>
  <cols>
    <col min="8" max="8" width="13.00390625" style="0" bestFit="1" customWidth="1"/>
    <col min="9" max="9" width="17.875" style="0" customWidth="1"/>
    <col min="11" max="11" width="13.00390625" style="0" customWidth="1"/>
    <col min="12" max="12" width="21.75390625" style="0" customWidth="1"/>
  </cols>
  <sheetData>
    <row r="1" spans="1:2" ht="14.25">
      <c r="A1" s="32" t="s">
        <v>60</v>
      </c>
      <c r="B1" t="s">
        <v>21</v>
      </c>
    </row>
    <row r="2" spans="1:8" ht="14.25">
      <c r="A2" s="33" t="s">
        <v>62</v>
      </c>
      <c r="B2" s="35" t="s">
        <v>16</v>
      </c>
      <c r="H2" t="s">
        <v>179</v>
      </c>
    </row>
    <row r="3" spans="1:13" ht="14.25">
      <c r="A3" s="32" t="s">
        <v>44</v>
      </c>
      <c r="B3" s="35" t="s">
        <v>14</v>
      </c>
      <c r="H3" t="s">
        <v>42</v>
      </c>
      <c r="I3" t="s">
        <v>43</v>
      </c>
      <c r="K3" t="s">
        <v>42</v>
      </c>
      <c r="L3" t="s">
        <v>43</v>
      </c>
      <c r="M3" t="s">
        <v>180</v>
      </c>
    </row>
    <row r="4" spans="1:13" ht="14.25">
      <c r="A4" s="33" t="s">
        <v>108</v>
      </c>
      <c r="B4" s="35" t="s">
        <v>13</v>
      </c>
      <c r="H4">
        <v>1</v>
      </c>
      <c r="I4" t="s">
        <v>50</v>
      </c>
      <c r="K4">
        <v>1</v>
      </c>
      <c r="L4" t="s">
        <v>60</v>
      </c>
      <c r="M4" t="e">
        <f aca="true" t="shared" si="0" ref="M4:M35">VLOOKUP(L4,$I$4:$I$37,1,FALSE)</f>
        <v>#N/A</v>
      </c>
    </row>
    <row r="5" spans="1:13" ht="14.25">
      <c r="A5" s="32" t="s">
        <v>101</v>
      </c>
      <c r="B5" s="35" t="s">
        <v>12</v>
      </c>
      <c r="H5">
        <v>1</v>
      </c>
      <c r="I5" t="s">
        <v>51</v>
      </c>
      <c r="K5">
        <v>1</v>
      </c>
      <c r="L5" t="s">
        <v>62</v>
      </c>
      <c r="M5" t="e">
        <f t="shared" si="0"/>
        <v>#N/A</v>
      </c>
    </row>
    <row r="6" spans="1:13" ht="14.25">
      <c r="A6" s="33" t="s">
        <v>102</v>
      </c>
      <c r="B6" s="35" t="s">
        <v>11</v>
      </c>
      <c r="H6">
        <v>1</v>
      </c>
      <c r="I6" t="s">
        <v>56</v>
      </c>
      <c r="K6">
        <v>1</v>
      </c>
      <c r="L6" t="s">
        <v>44</v>
      </c>
      <c r="M6" t="e">
        <f t="shared" si="0"/>
        <v>#N/A</v>
      </c>
    </row>
    <row r="7" spans="1:13" ht="14.25">
      <c r="A7" s="32" t="s">
        <v>103</v>
      </c>
      <c r="B7" s="35" t="s">
        <v>15</v>
      </c>
      <c r="H7">
        <v>1</v>
      </c>
      <c r="I7" t="s">
        <v>61</v>
      </c>
      <c r="K7">
        <v>1</v>
      </c>
      <c r="L7" t="s">
        <v>108</v>
      </c>
      <c r="M7" t="e">
        <f t="shared" si="0"/>
        <v>#N/A</v>
      </c>
    </row>
    <row r="8" spans="1:13" ht="14.25">
      <c r="A8" s="33" t="s">
        <v>45</v>
      </c>
      <c r="B8" s="35" t="s">
        <v>17</v>
      </c>
      <c r="H8">
        <v>1</v>
      </c>
      <c r="I8" t="s">
        <v>63</v>
      </c>
      <c r="K8">
        <v>1</v>
      </c>
      <c r="L8" t="s">
        <v>101</v>
      </c>
      <c r="M8" t="e">
        <f t="shared" si="0"/>
        <v>#N/A</v>
      </c>
    </row>
    <row r="9" spans="1:13" ht="14.25">
      <c r="A9" s="32" t="s">
        <v>104</v>
      </c>
      <c r="B9" s="35" t="s">
        <v>33</v>
      </c>
      <c r="H9">
        <v>1</v>
      </c>
      <c r="I9" t="s">
        <v>66</v>
      </c>
      <c r="K9">
        <v>1</v>
      </c>
      <c r="L9" t="s">
        <v>102</v>
      </c>
      <c r="M9" t="e">
        <f t="shared" si="0"/>
        <v>#N/A</v>
      </c>
    </row>
    <row r="10" spans="1:13" ht="14.25">
      <c r="A10" s="33" t="s">
        <v>105</v>
      </c>
      <c r="H10">
        <v>1</v>
      </c>
      <c r="I10" t="s">
        <v>72</v>
      </c>
      <c r="K10">
        <v>1</v>
      </c>
      <c r="L10" t="s">
        <v>50</v>
      </c>
      <c r="M10" t="str">
        <f t="shared" si="0"/>
        <v>VANCOUVER</v>
      </c>
    </row>
    <row r="11" spans="1:13" ht="14.25">
      <c r="A11" s="33" t="s">
        <v>110</v>
      </c>
      <c r="H11">
        <v>1</v>
      </c>
      <c r="I11" t="s">
        <v>79</v>
      </c>
      <c r="K11">
        <v>1</v>
      </c>
      <c r="L11" t="s">
        <v>51</v>
      </c>
      <c r="M11" t="str">
        <f t="shared" si="0"/>
        <v>SAN JUAN COUNTY</v>
      </c>
    </row>
    <row r="12" spans="1:13" ht="14.25">
      <c r="A12" s="32" t="s">
        <v>46</v>
      </c>
      <c r="H12">
        <v>1</v>
      </c>
      <c r="I12" t="s">
        <v>81</v>
      </c>
      <c r="K12">
        <v>1</v>
      </c>
      <c r="L12" t="s">
        <v>103</v>
      </c>
      <c r="M12" t="e">
        <f t="shared" si="0"/>
        <v>#N/A</v>
      </c>
    </row>
    <row r="13" spans="1:13" ht="14.25">
      <c r="A13" s="33" t="s">
        <v>114</v>
      </c>
      <c r="H13">
        <v>1</v>
      </c>
      <c r="I13" t="s">
        <v>83</v>
      </c>
      <c r="K13">
        <v>1</v>
      </c>
      <c r="L13" t="s">
        <v>45</v>
      </c>
      <c r="M13" t="e">
        <f t="shared" si="0"/>
        <v>#N/A</v>
      </c>
    </row>
    <row r="14" spans="1:13" ht="14.25">
      <c r="A14" s="32" t="s">
        <v>165</v>
      </c>
      <c r="H14">
        <v>1</v>
      </c>
      <c r="I14" t="s">
        <v>91</v>
      </c>
      <c r="K14">
        <v>1</v>
      </c>
      <c r="L14" t="s">
        <v>104</v>
      </c>
      <c r="M14" t="e">
        <f t="shared" si="0"/>
        <v>#N/A</v>
      </c>
    </row>
    <row r="15" spans="1:13" ht="14.25">
      <c r="A15" s="32" t="s">
        <v>167</v>
      </c>
      <c r="H15">
        <v>1</v>
      </c>
      <c r="I15" t="s">
        <v>94</v>
      </c>
      <c r="K15">
        <v>1</v>
      </c>
      <c r="L15" t="s">
        <v>105</v>
      </c>
      <c r="M15" t="e">
        <f t="shared" si="0"/>
        <v>#N/A</v>
      </c>
    </row>
    <row r="16" spans="1:13" ht="14.25">
      <c r="A16" s="32" t="s">
        <v>170</v>
      </c>
      <c r="H16">
        <v>1</v>
      </c>
      <c r="I16" t="s">
        <v>95</v>
      </c>
      <c r="K16">
        <v>1</v>
      </c>
      <c r="L16" t="s">
        <v>56</v>
      </c>
      <c r="M16" t="str">
        <f t="shared" si="0"/>
        <v>MILL CREEK</v>
      </c>
    </row>
    <row r="17" spans="1:13" ht="14.25">
      <c r="A17" s="33" t="s">
        <v>171</v>
      </c>
      <c r="H17">
        <v>1</v>
      </c>
      <c r="I17" t="s">
        <v>106</v>
      </c>
      <c r="K17">
        <v>1</v>
      </c>
      <c r="L17" t="s">
        <v>110</v>
      </c>
      <c r="M17" t="e">
        <f t="shared" si="0"/>
        <v>#N/A</v>
      </c>
    </row>
    <row r="18" spans="1:13" ht="14.25">
      <c r="A18" s="33" t="s">
        <v>172</v>
      </c>
      <c r="H18">
        <v>1</v>
      </c>
      <c r="I18" t="s">
        <v>107</v>
      </c>
      <c r="K18">
        <v>1</v>
      </c>
      <c r="L18" t="s">
        <v>46</v>
      </c>
      <c r="M18" t="e">
        <f t="shared" si="0"/>
        <v>#N/A</v>
      </c>
    </row>
    <row r="19" spans="1:13" ht="14.25">
      <c r="A19" s="32" t="s">
        <v>173</v>
      </c>
      <c r="H19">
        <v>1</v>
      </c>
      <c r="I19" t="s">
        <v>109</v>
      </c>
      <c r="K19">
        <v>1</v>
      </c>
      <c r="L19" t="s">
        <v>114</v>
      </c>
      <c r="M19" t="e">
        <f t="shared" si="0"/>
        <v>#N/A</v>
      </c>
    </row>
    <row r="20" spans="1:13" ht="14.25">
      <c r="A20" s="33" t="s">
        <v>174</v>
      </c>
      <c r="H20">
        <v>1</v>
      </c>
      <c r="I20" t="s">
        <v>111</v>
      </c>
      <c r="K20">
        <v>1</v>
      </c>
      <c r="L20" t="s">
        <v>165</v>
      </c>
      <c r="M20" t="e">
        <f t="shared" si="0"/>
        <v>#N/A</v>
      </c>
    </row>
    <row r="21" spans="1:13" ht="14.25">
      <c r="A21" s="32" t="s">
        <v>176</v>
      </c>
      <c r="H21">
        <v>1</v>
      </c>
      <c r="I21" t="s">
        <v>112</v>
      </c>
      <c r="K21">
        <v>1</v>
      </c>
      <c r="L21" t="s">
        <v>61</v>
      </c>
      <c r="M21" t="str">
        <f t="shared" si="0"/>
        <v>AIRWAY HEIGHTS</v>
      </c>
    </row>
    <row r="22" spans="1:13" ht="14.25">
      <c r="A22" s="33" t="s">
        <v>177</v>
      </c>
      <c r="H22">
        <v>1</v>
      </c>
      <c r="I22" t="s">
        <v>113</v>
      </c>
      <c r="K22">
        <v>1</v>
      </c>
      <c r="L22" t="s">
        <v>167</v>
      </c>
      <c r="M22" t="e">
        <f t="shared" si="0"/>
        <v>#N/A</v>
      </c>
    </row>
    <row r="23" spans="1:13" ht="14.25">
      <c r="A23" s="33" t="s">
        <v>178</v>
      </c>
      <c r="H23">
        <v>1</v>
      </c>
      <c r="I23" t="s">
        <v>115</v>
      </c>
      <c r="K23">
        <v>1</v>
      </c>
      <c r="L23" t="s">
        <v>63</v>
      </c>
      <c r="M23" t="str">
        <f t="shared" si="0"/>
        <v>KENNEWICK</v>
      </c>
    </row>
    <row r="24" spans="1:13" ht="14.25">
      <c r="A24" s="32" t="s">
        <v>152</v>
      </c>
      <c r="H24">
        <v>1</v>
      </c>
      <c r="I24" t="s">
        <v>121</v>
      </c>
      <c r="K24">
        <v>1</v>
      </c>
      <c r="L24" t="s">
        <v>170</v>
      </c>
      <c r="M24" t="e">
        <f t="shared" si="0"/>
        <v>#N/A</v>
      </c>
    </row>
    <row r="25" spans="1:13" ht="14.25">
      <c r="A25" s="33" t="s">
        <v>154</v>
      </c>
      <c r="H25">
        <v>1</v>
      </c>
      <c r="I25" t="s">
        <v>127</v>
      </c>
      <c r="K25">
        <v>1</v>
      </c>
      <c r="L25" t="s">
        <v>171</v>
      </c>
      <c r="M25" t="e">
        <f t="shared" si="0"/>
        <v>#N/A</v>
      </c>
    </row>
    <row r="26" spans="1:13" ht="14.25">
      <c r="A26" s="32" t="s">
        <v>155</v>
      </c>
      <c r="H26">
        <v>1</v>
      </c>
      <c r="I26" t="s">
        <v>130</v>
      </c>
      <c r="K26">
        <v>1</v>
      </c>
      <c r="L26" t="s">
        <v>66</v>
      </c>
      <c r="M26" t="str">
        <f t="shared" si="0"/>
        <v>MOUNT VERNON</v>
      </c>
    </row>
    <row r="27" spans="1:13" ht="14.25">
      <c r="A27" s="33" t="s">
        <v>156</v>
      </c>
      <c r="H27">
        <v>1</v>
      </c>
      <c r="I27" t="s">
        <v>135</v>
      </c>
      <c r="K27">
        <v>1</v>
      </c>
      <c r="L27" t="s">
        <v>172</v>
      </c>
      <c r="M27" t="e">
        <f t="shared" si="0"/>
        <v>#N/A</v>
      </c>
    </row>
    <row r="28" spans="1:13" ht="14.25">
      <c r="A28" s="32" t="s">
        <v>157</v>
      </c>
      <c r="H28">
        <v>1</v>
      </c>
      <c r="I28" t="s">
        <v>139</v>
      </c>
      <c r="K28">
        <v>1</v>
      </c>
      <c r="L28" t="s">
        <v>173</v>
      </c>
      <c r="M28" t="e">
        <f t="shared" si="0"/>
        <v>#N/A</v>
      </c>
    </row>
    <row r="29" spans="1:13" ht="14.25">
      <c r="A29" s="32" t="s">
        <v>158</v>
      </c>
      <c r="H29">
        <v>1</v>
      </c>
      <c r="I29" t="s">
        <v>149</v>
      </c>
      <c r="K29">
        <v>1</v>
      </c>
      <c r="L29" t="s">
        <v>174</v>
      </c>
      <c r="M29" t="e">
        <f t="shared" si="0"/>
        <v>#N/A</v>
      </c>
    </row>
    <row r="30" spans="1:13" ht="14.25">
      <c r="A30" s="32" t="s">
        <v>159</v>
      </c>
      <c r="H30">
        <v>1</v>
      </c>
      <c r="I30" t="s">
        <v>150</v>
      </c>
      <c r="K30">
        <v>1</v>
      </c>
      <c r="L30" t="s">
        <v>176</v>
      </c>
      <c r="M30" t="e">
        <f t="shared" si="0"/>
        <v>#N/A</v>
      </c>
    </row>
    <row r="31" spans="1:13" ht="14.25">
      <c r="A31" s="32" t="s">
        <v>160</v>
      </c>
      <c r="H31">
        <v>1</v>
      </c>
      <c r="I31" t="s">
        <v>151</v>
      </c>
      <c r="K31">
        <v>1</v>
      </c>
      <c r="L31" t="s">
        <v>177</v>
      </c>
      <c r="M31" t="e">
        <f t="shared" si="0"/>
        <v>#N/A</v>
      </c>
    </row>
    <row r="32" spans="1:13" ht="14.25">
      <c r="A32" s="33" t="s">
        <v>161</v>
      </c>
      <c r="H32">
        <v>1</v>
      </c>
      <c r="I32" t="s">
        <v>153</v>
      </c>
      <c r="K32">
        <v>1</v>
      </c>
      <c r="L32" t="s">
        <v>72</v>
      </c>
      <c r="M32" t="str">
        <f t="shared" si="0"/>
        <v>RENTON</v>
      </c>
    </row>
    <row r="33" spans="1:13" ht="14.25">
      <c r="A33" s="32" t="s">
        <v>162</v>
      </c>
      <c r="H33">
        <v>1</v>
      </c>
      <c r="I33" t="s">
        <v>164</v>
      </c>
      <c r="K33">
        <v>1</v>
      </c>
      <c r="L33" t="s">
        <v>178</v>
      </c>
      <c r="M33" t="e">
        <f t="shared" si="0"/>
        <v>#N/A</v>
      </c>
    </row>
    <row r="34" spans="1:13" ht="14.25">
      <c r="A34" s="33" t="s">
        <v>163</v>
      </c>
      <c r="H34">
        <v>1</v>
      </c>
      <c r="I34" t="s">
        <v>166</v>
      </c>
      <c r="K34">
        <v>1</v>
      </c>
      <c r="L34" t="s">
        <v>152</v>
      </c>
      <c r="M34" t="e">
        <f t="shared" si="0"/>
        <v>#N/A</v>
      </c>
    </row>
    <row r="35" spans="1:13" ht="14.25">
      <c r="A35" s="32" t="s">
        <v>82</v>
      </c>
      <c r="H35">
        <v>1</v>
      </c>
      <c r="I35" t="s">
        <v>168</v>
      </c>
      <c r="K35">
        <v>1</v>
      </c>
      <c r="L35" t="s">
        <v>154</v>
      </c>
      <c r="M35" t="e">
        <f t="shared" si="0"/>
        <v>#N/A</v>
      </c>
    </row>
    <row r="36" spans="1:13" ht="14.25">
      <c r="A36" s="33" t="s">
        <v>125</v>
      </c>
      <c r="H36">
        <v>1</v>
      </c>
      <c r="I36" t="s">
        <v>169</v>
      </c>
      <c r="K36">
        <v>1</v>
      </c>
      <c r="L36" t="s">
        <v>155</v>
      </c>
      <c r="M36" t="e">
        <f aca="true" t="shared" si="1" ref="M36:M67">VLOOKUP(L36,$I$4:$I$37,1,FALSE)</f>
        <v>#N/A</v>
      </c>
    </row>
    <row r="37" spans="1:13" ht="14.25">
      <c r="A37" s="32" t="s">
        <v>64</v>
      </c>
      <c r="H37">
        <v>1</v>
      </c>
      <c r="I37" t="s">
        <v>175</v>
      </c>
      <c r="K37">
        <v>1</v>
      </c>
      <c r="L37" t="s">
        <v>156</v>
      </c>
      <c r="M37" t="e">
        <f t="shared" si="1"/>
        <v>#N/A</v>
      </c>
    </row>
    <row r="38" spans="1:13" ht="14.25">
      <c r="A38" s="32" t="s">
        <v>65</v>
      </c>
      <c r="K38">
        <v>1</v>
      </c>
      <c r="L38" t="s">
        <v>157</v>
      </c>
      <c r="M38" t="e">
        <f t="shared" si="1"/>
        <v>#N/A</v>
      </c>
    </row>
    <row r="39" spans="1:13" ht="14.25">
      <c r="A39" s="33" t="s">
        <v>99</v>
      </c>
      <c r="K39">
        <v>1</v>
      </c>
      <c r="L39" t="s">
        <v>79</v>
      </c>
      <c r="M39" t="str">
        <f t="shared" si="1"/>
        <v>SEATTLE</v>
      </c>
    </row>
    <row r="40" spans="1:13" ht="14.25">
      <c r="A40" s="32" t="s">
        <v>142</v>
      </c>
      <c r="K40">
        <v>1</v>
      </c>
      <c r="L40" t="s">
        <v>158</v>
      </c>
      <c r="M40" t="e">
        <f t="shared" si="1"/>
        <v>#N/A</v>
      </c>
    </row>
    <row r="41" spans="1:13" ht="14.25">
      <c r="A41" s="33" t="s">
        <v>143</v>
      </c>
      <c r="K41">
        <v>1</v>
      </c>
      <c r="L41" t="s">
        <v>81</v>
      </c>
      <c r="M41" t="str">
        <f t="shared" si="1"/>
        <v>SHORELINE</v>
      </c>
    </row>
    <row r="42" spans="1:13" ht="14.25">
      <c r="A42" s="32" t="s">
        <v>144</v>
      </c>
      <c r="K42">
        <v>1</v>
      </c>
      <c r="L42" t="s">
        <v>159</v>
      </c>
      <c r="M42" t="e">
        <f t="shared" si="1"/>
        <v>#N/A</v>
      </c>
    </row>
    <row r="43" spans="1:13" ht="14.25">
      <c r="A43" s="33" t="s">
        <v>145</v>
      </c>
      <c r="K43">
        <v>1</v>
      </c>
      <c r="L43" t="s">
        <v>83</v>
      </c>
      <c r="M43" t="str">
        <f t="shared" si="1"/>
        <v>SOAP LAKE</v>
      </c>
    </row>
    <row r="44" spans="1:13" ht="14.25">
      <c r="A44" s="32" t="s">
        <v>146</v>
      </c>
      <c r="K44">
        <v>1</v>
      </c>
      <c r="L44" t="s">
        <v>160</v>
      </c>
      <c r="M44" t="e">
        <f t="shared" si="1"/>
        <v>#N/A</v>
      </c>
    </row>
    <row r="45" spans="1:13" ht="14.25">
      <c r="A45" s="33" t="s">
        <v>147</v>
      </c>
      <c r="K45">
        <v>1</v>
      </c>
      <c r="L45" t="s">
        <v>161</v>
      </c>
      <c r="M45" t="e">
        <f t="shared" si="1"/>
        <v>#N/A</v>
      </c>
    </row>
    <row r="46" spans="1:13" ht="14.25">
      <c r="A46" s="32" t="s">
        <v>148</v>
      </c>
      <c r="K46">
        <v>1</v>
      </c>
      <c r="L46" t="s">
        <v>162</v>
      </c>
      <c r="M46" t="e">
        <f t="shared" si="1"/>
        <v>#N/A</v>
      </c>
    </row>
    <row r="47" spans="1:13" ht="14.25">
      <c r="A47" s="33" t="s">
        <v>119</v>
      </c>
      <c r="K47">
        <v>1</v>
      </c>
      <c r="L47" t="s">
        <v>163</v>
      </c>
      <c r="M47" t="e">
        <f t="shared" si="1"/>
        <v>#N/A</v>
      </c>
    </row>
    <row r="48" spans="1:13" ht="14.25">
      <c r="A48" s="32" t="s">
        <v>120</v>
      </c>
      <c r="K48">
        <v>1</v>
      </c>
      <c r="L48" t="s">
        <v>82</v>
      </c>
      <c r="M48" t="e">
        <f t="shared" si="1"/>
        <v>#N/A</v>
      </c>
    </row>
    <row r="49" spans="1:13" ht="14.25">
      <c r="A49" s="33" t="s">
        <v>55</v>
      </c>
      <c r="K49">
        <v>1</v>
      </c>
      <c r="L49" t="s">
        <v>125</v>
      </c>
      <c r="M49" t="e">
        <f t="shared" si="1"/>
        <v>#N/A</v>
      </c>
    </row>
    <row r="50" spans="1:13" ht="14.25">
      <c r="A50" s="32" t="s">
        <v>137</v>
      </c>
      <c r="K50">
        <v>1</v>
      </c>
      <c r="L50" t="s">
        <v>64</v>
      </c>
      <c r="M50" t="e">
        <f t="shared" si="1"/>
        <v>#N/A</v>
      </c>
    </row>
    <row r="51" spans="1:13" ht="14.25">
      <c r="A51" s="32" t="s">
        <v>138</v>
      </c>
      <c r="K51">
        <v>1</v>
      </c>
      <c r="L51" t="s">
        <v>91</v>
      </c>
      <c r="M51" t="str">
        <f t="shared" si="1"/>
        <v>PALOUSE</v>
      </c>
    </row>
    <row r="52" spans="1:13" ht="14.25">
      <c r="A52" s="32" t="s">
        <v>57</v>
      </c>
      <c r="K52">
        <v>1</v>
      </c>
      <c r="L52" t="s">
        <v>65</v>
      </c>
      <c r="M52" t="e">
        <f t="shared" si="1"/>
        <v>#N/A</v>
      </c>
    </row>
    <row r="53" spans="1:13" ht="14.25">
      <c r="A53" s="32" t="s">
        <v>58</v>
      </c>
      <c r="K53">
        <v>1</v>
      </c>
      <c r="L53" t="s">
        <v>99</v>
      </c>
      <c r="M53" t="e">
        <f t="shared" si="1"/>
        <v>#N/A</v>
      </c>
    </row>
    <row r="54" spans="1:13" ht="14.25">
      <c r="A54" s="33" t="s">
        <v>59</v>
      </c>
      <c r="K54">
        <v>1</v>
      </c>
      <c r="L54" t="s">
        <v>94</v>
      </c>
      <c r="M54" t="str">
        <f t="shared" si="1"/>
        <v>POMEROY</v>
      </c>
    </row>
    <row r="55" spans="1:13" ht="14.25">
      <c r="A55" s="32" t="s">
        <v>67</v>
      </c>
      <c r="K55">
        <v>1</v>
      </c>
      <c r="L55" t="s">
        <v>95</v>
      </c>
      <c r="M55" t="str">
        <f t="shared" si="1"/>
        <v>PORT ANGELES</v>
      </c>
    </row>
    <row r="56" spans="1:13" ht="14.25">
      <c r="A56" s="33" t="s">
        <v>68</v>
      </c>
      <c r="K56">
        <v>1</v>
      </c>
      <c r="L56" t="s">
        <v>142</v>
      </c>
      <c r="M56" t="e">
        <f t="shared" si="1"/>
        <v>#N/A</v>
      </c>
    </row>
    <row r="57" spans="1:13" ht="14.25">
      <c r="A57" s="32" t="s">
        <v>69</v>
      </c>
      <c r="K57">
        <v>1</v>
      </c>
      <c r="L57" t="s">
        <v>143</v>
      </c>
      <c r="M57" t="e">
        <f t="shared" si="1"/>
        <v>#N/A</v>
      </c>
    </row>
    <row r="58" spans="1:13" ht="14.25">
      <c r="A58" s="32" t="s">
        <v>70</v>
      </c>
      <c r="K58">
        <v>1</v>
      </c>
      <c r="L58" t="s">
        <v>144</v>
      </c>
      <c r="M58" t="e">
        <f t="shared" si="1"/>
        <v>#N/A</v>
      </c>
    </row>
    <row r="59" spans="1:13" ht="14.25">
      <c r="A59" s="33" t="s">
        <v>85</v>
      </c>
      <c r="K59">
        <v>1</v>
      </c>
      <c r="L59" t="s">
        <v>145</v>
      </c>
      <c r="M59" t="e">
        <f t="shared" si="1"/>
        <v>#N/A</v>
      </c>
    </row>
    <row r="60" spans="1:13" ht="14.25">
      <c r="A60" s="32" t="s">
        <v>86</v>
      </c>
      <c r="K60">
        <v>1</v>
      </c>
      <c r="L60" t="s">
        <v>146</v>
      </c>
      <c r="M60" t="e">
        <f t="shared" si="1"/>
        <v>#N/A</v>
      </c>
    </row>
    <row r="61" spans="1:13" ht="14.25">
      <c r="A61" s="33" t="s">
        <v>87</v>
      </c>
      <c r="K61">
        <v>1</v>
      </c>
      <c r="L61" t="s">
        <v>147</v>
      </c>
      <c r="M61" t="e">
        <f t="shared" si="1"/>
        <v>#N/A</v>
      </c>
    </row>
    <row r="62" spans="1:13" ht="14.25">
      <c r="A62" s="32" t="s">
        <v>53</v>
      </c>
      <c r="K62">
        <v>1</v>
      </c>
      <c r="L62" t="s">
        <v>148</v>
      </c>
      <c r="M62" t="e">
        <f t="shared" si="1"/>
        <v>#N/A</v>
      </c>
    </row>
    <row r="63" spans="1:13" ht="14.25">
      <c r="A63" s="32" t="s">
        <v>88</v>
      </c>
      <c r="K63">
        <v>1</v>
      </c>
      <c r="L63" t="s">
        <v>119</v>
      </c>
      <c r="M63" t="e">
        <f t="shared" si="1"/>
        <v>#N/A</v>
      </c>
    </row>
    <row r="64" spans="1:13" ht="14.25">
      <c r="A64" s="33" t="s">
        <v>54</v>
      </c>
      <c r="K64">
        <v>1</v>
      </c>
      <c r="L64" t="s">
        <v>120</v>
      </c>
      <c r="M64" t="e">
        <f t="shared" si="1"/>
        <v>#N/A</v>
      </c>
    </row>
    <row r="65" spans="1:13" ht="14.25">
      <c r="A65" s="33" t="s">
        <v>89</v>
      </c>
      <c r="K65">
        <v>1</v>
      </c>
      <c r="L65" t="s">
        <v>55</v>
      </c>
      <c r="M65" t="e">
        <f t="shared" si="1"/>
        <v>#N/A</v>
      </c>
    </row>
    <row r="66" spans="1:13" ht="14.25">
      <c r="A66" s="32" t="s">
        <v>90</v>
      </c>
      <c r="K66">
        <v>1</v>
      </c>
      <c r="L66" t="s">
        <v>106</v>
      </c>
      <c r="M66" t="str">
        <f t="shared" si="1"/>
        <v>BREMERTON</v>
      </c>
    </row>
    <row r="67" spans="1:13" ht="14.25">
      <c r="A67" s="33" t="s">
        <v>92</v>
      </c>
      <c r="K67">
        <v>1</v>
      </c>
      <c r="L67" t="s">
        <v>107</v>
      </c>
      <c r="M67" t="str">
        <f t="shared" si="1"/>
        <v>ARLINGTON</v>
      </c>
    </row>
    <row r="68" spans="1:13" ht="14.25">
      <c r="A68" s="32" t="s">
        <v>93</v>
      </c>
      <c r="K68">
        <v>1</v>
      </c>
      <c r="L68" t="s">
        <v>137</v>
      </c>
      <c r="M68" t="e">
        <f aca="true" t="shared" si="2" ref="M68:M99">VLOOKUP(L68,$I$4:$I$37,1,FALSE)</f>
        <v>#N/A</v>
      </c>
    </row>
    <row r="69" spans="1:13" ht="14.25">
      <c r="A69" s="32" t="s">
        <v>96</v>
      </c>
      <c r="K69">
        <v>1</v>
      </c>
      <c r="L69" t="s">
        <v>109</v>
      </c>
      <c r="M69" t="str">
        <f t="shared" si="2"/>
        <v>BATTLE GROUND</v>
      </c>
    </row>
    <row r="70" spans="1:13" ht="14.25">
      <c r="A70" s="33" t="s">
        <v>97</v>
      </c>
      <c r="K70">
        <v>1</v>
      </c>
      <c r="L70" t="s">
        <v>138</v>
      </c>
      <c r="M70" t="e">
        <f t="shared" si="2"/>
        <v>#N/A</v>
      </c>
    </row>
    <row r="71" spans="1:13" ht="14.25">
      <c r="A71" s="32" t="s">
        <v>98</v>
      </c>
      <c r="K71">
        <v>1</v>
      </c>
      <c r="L71" t="s">
        <v>111</v>
      </c>
      <c r="M71" t="str">
        <f t="shared" si="2"/>
        <v>BURLINGTON</v>
      </c>
    </row>
    <row r="72" spans="1:13" ht="14.25">
      <c r="A72" s="32" t="s">
        <v>100</v>
      </c>
      <c r="K72">
        <v>1</v>
      </c>
      <c r="L72" t="s">
        <v>112</v>
      </c>
      <c r="M72" t="str">
        <f t="shared" si="2"/>
        <v>CARNATION</v>
      </c>
    </row>
    <row r="73" spans="1:13" ht="14.25">
      <c r="A73" s="33" t="s">
        <v>71</v>
      </c>
      <c r="K73">
        <v>1</v>
      </c>
      <c r="L73" t="s">
        <v>113</v>
      </c>
      <c r="M73" t="str">
        <f t="shared" si="2"/>
        <v>CASTLE ROCK</v>
      </c>
    </row>
    <row r="74" spans="1:13" ht="14.25">
      <c r="A74" s="32" t="s">
        <v>73</v>
      </c>
      <c r="K74">
        <v>1</v>
      </c>
      <c r="L74" t="s">
        <v>57</v>
      </c>
      <c r="M74" t="e">
        <f t="shared" si="2"/>
        <v>#N/A</v>
      </c>
    </row>
    <row r="75" spans="1:13" ht="14.25">
      <c r="A75" s="33" t="s">
        <v>74</v>
      </c>
      <c r="K75">
        <v>1</v>
      </c>
      <c r="L75" t="s">
        <v>115</v>
      </c>
      <c r="M75" t="str">
        <f t="shared" si="2"/>
        <v>WENATCHEE</v>
      </c>
    </row>
    <row r="76" spans="1:13" ht="14.25">
      <c r="A76" s="32" t="s">
        <v>75</v>
      </c>
      <c r="K76">
        <v>1</v>
      </c>
      <c r="L76" t="s">
        <v>58</v>
      </c>
      <c r="M76" t="e">
        <f t="shared" si="2"/>
        <v>#N/A</v>
      </c>
    </row>
    <row r="77" spans="1:13" ht="14.25">
      <c r="A77" s="33" t="s">
        <v>76</v>
      </c>
      <c r="K77">
        <v>1</v>
      </c>
      <c r="L77" t="s">
        <v>59</v>
      </c>
      <c r="M77" t="e">
        <f t="shared" si="2"/>
        <v>#N/A</v>
      </c>
    </row>
    <row r="78" spans="1:13" ht="14.25">
      <c r="A78" s="32" t="s">
        <v>77</v>
      </c>
      <c r="K78">
        <v>1</v>
      </c>
      <c r="L78" t="s">
        <v>67</v>
      </c>
      <c r="M78" t="e">
        <f t="shared" si="2"/>
        <v>#N/A</v>
      </c>
    </row>
    <row r="79" spans="1:13" ht="14.25">
      <c r="A79" s="33" t="s">
        <v>78</v>
      </c>
      <c r="K79">
        <v>1</v>
      </c>
      <c r="L79" t="s">
        <v>68</v>
      </c>
      <c r="M79" t="e">
        <f t="shared" si="2"/>
        <v>#N/A</v>
      </c>
    </row>
    <row r="80" spans="1:13" ht="14.25">
      <c r="A80" s="32" t="s">
        <v>80</v>
      </c>
      <c r="K80">
        <v>1</v>
      </c>
      <c r="L80" t="s">
        <v>69</v>
      </c>
      <c r="M80" t="e">
        <f t="shared" si="2"/>
        <v>#N/A</v>
      </c>
    </row>
    <row r="81" spans="1:13" ht="14.25">
      <c r="A81" s="32" t="s">
        <v>124</v>
      </c>
      <c r="K81">
        <v>1</v>
      </c>
      <c r="L81" t="s">
        <v>121</v>
      </c>
      <c r="M81" t="str">
        <f t="shared" si="2"/>
        <v>MABTON</v>
      </c>
    </row>
    <row r="82" spans="1:13" ht="14.25">
      <c r="A82" s="32" t="s">
        <v>52</v>
      </c>
      <c r="K82">
        <v>1</v>
      </c>
      <c r="L82" t="s">
        <v>70</v>
      </c>
      <c r="M82" t="e">
        <f t="shared" si="2"/>
        <v>#N/A</v>
      </c>
    </row>
    <row r="83" spans="1:13" ht="14.25">
      <c r="A83" s="33" t="s">
        <v>84</v>
      </c>
      <c r="K83">
        <v>1</v>
      </c>
      <c r="L83" t="s">
        <v>85</v>
      </c>
      <c r="M83" t="e">
        <f t="shared" si="2"/>
        <v>#N/A</v>
      </c>
    </row>
    <row r="84" spans="1:13" ht="14.25">
      <c r="A84" s="32" t="s">
        <v>49</v>
      </c>
      <c r="K84">
        <v>1</v>
      </c>
      <c r="L84" t="s">
        <v>86</v>
      </c>
      <c r="M84" t="e">
        <f t="shared" si="2"/>
        <v>#N/A</v>
      </c>
    </row>
    <row r="85" spans="1:13" ht="14.25">
      <c r="A85" s="33" t="s">
        <v>126</v>
      </c>
      <c r="K85">
        <v>1</v>
      </c>
      <c r="L85" t="s">
        <v>87</v>
      </c>
      <c r="M85" t="e">
        <f t="shared" si="2"/>
        <v>#N/A</v>
      </c>
    </row>
    <row r="86" spans="1:13" ht="14.25">
      <c r="A86" s="32" t="s">
        <v>128</v>
      </c>
      <c r="K86">
        <v>1</v>
      </c>
      <c r="L86" t="s">
        <v>53</v>
      </c>
      <c r="M86" t="e">
        <f t="shared" si="2"/>
        <v>#N/A</v>
      </c>
    </row>
    <row r="87" spans="1:13" ht="14.25">
      <c r="A87" s="33" t="s">
        <v>129</v>
      </c>
      <c r="K87">
        <v>1</v>
      </c>
      <c r="L87" t="s">
        <v>127</v>
      </c>
      <c r="M87" t="str">
        <f t="shared" si="2"/>
        <v>SUMNER</v>
      </c>
    </row>
    <row r="88" spans="1:13" ht="14.25">
      <c r="A88" s="32" t="s">
        <v>131</v>
      </c>
      <c r="K88">
        <v>1</v>
      </c>
      <c r="L88" t="s">
        <v>88</v>
      </c>
      <c r="M88" t="e">
        <f t="shared" si="2"/>
        <v>#N/A</v>
      </c>
    </row>
    <row r="89" spans="1:13" ht="14.25">
      <c r="A89" s="33" t="s">
        <v>132</v>
      </c>
      <c r="K89">
        <v>1</v>
      </c>
      <c r="L89" t="s">
        <v>54</v>
      </c>
      <c r="M89" t="e">
        <f t="shared" si="2"/>
        <v>#N/A</v>
      </c>
    </row>
    <row r="90" spans="1:13" ht="14.25">
      <c r="A90" s="32" t="s">
        <v>133</v>
      </c>
      <c r="K90">
        <v>1</v>
      </c>
      <c r="L90" t="s">
        <v>130</v>
      </c>
      <c r="M90" t="str">
        <f t="shared" si="2"/>
        <v>TIETON</v>
      </c>
    </row>
    <row r="91" spans="1:13" ht="14.25">
      <c r="A91" s="33" t="s">
        <v>134</v>
      </c>
      <c r="K91">
        <v>1</v>
      </c>
      <c r="L91" t="s">
        <v>89</v>
      </c>
      <c r="M91" t="e">
        <f t="shared" si="2"/>
        <v>#N/A</v>
      </c>
    </row>
    <row r="92" spans="1:13" ht="14.25">
      <c r="A92" s="33" t="s">
        <v>136</v>
      </c>
      <c r="K92">
        <v>1</v>
      </c>
      <c r="L92" t="s">
        <v>90</v>
      </c>
      <c r="M92" t="e">
        <f t="shared" si="2"/>
        <v>#N/A</v>
      </c>
    </row>
    <row r="93" spans="1:13" ht="14.25">
      <c r="A93" s="33" t="s">
        <v>140</v>
      </c>
      <c r="K93">
        <v>1</v>
      </c>
      <c r="L93" t="s">
        <v>92</v>
      </c>
      <c r="M93" t="e">
        <f t="shared" si="2"/>
        <v>#N/A</v>
      </c>
    </row>
    <row r="94" spans="1:13" ht="14.25">
      <c r="A94" s="32" t="s">
        <v>141</v>
      </c>
      <c r="K94">
        <v>1</v>
      </c>
      <c r="L94" t="s">
        <v>93</v>
      </c>
      <c r="M94" t="e">
        <f t="shared" si="2"/>
        <v>#N/A</v>
      </c>
    </row>
    <row r="95" spans="1:13" ht="14.25">
      <c r="A95" s="33" t="s">
        <v>47</v>
      </c>
      <c r="K95">
        <v>1</v>
      </c>
      <c r="L95" t="s">
        <v>135</v>
      </c>
      <c r="M95" t="str">
        <f t="shared" si="2"/>
        <v>UNION GAP</v>
      </c>
    </row>
    <row r="96" spans="1:13" ht="14.25">
      <c r="A96" s="32" t="s">
        <v>116</v>
      </c>
      <c r="K96">
        <v>1</v>
      </c>
      <c r="L96" t="s">
        <v>96</v>
      </c>
      <c r="M96" t="e">
        <f t="shared" si="2"/>
        <v>#N/A</v>
      </c>
    </row>
    <row r="97" spans="1:13" ht="14.25">
      <c r="A97" s="33" t="s">
        <v>117</v>
      </c>
      <c r="K97">
        <v>1</v>
      </c>
      <c r="L97" t="s">
        <v>97</v>
      </c>
      <c r="M97" t="e">
        <f t="shared" si="2"/>
        <v>#N/A</v>
      </c>
    </row>
    <row r="98" spans="1:13" ht="14.25">
      <c r="A98" s="32" t="s">
        <v>118</v>
      </c>
      <c r="K98">
        <v>1</v>
      </c>
      <c r="L98" t="s">
        <v>98</v>
      </c>
      <c r="M98" t="e">
        <f t="shared" si="2"/>
        <v>#N/A</v>
      </c>
    </row>
    <row r="99" spans="1:13" ht="14.25">
      <c r="A99" s="32" t="s">
        <v>122</v>
      </c>
      <c r="K99">
        <v>1</v>
      </c>
      <c r="L99" t="s">
        <v>139</v>
      </c>
      <c r="M99" t="str">
        <f t="shared" si="2"/>
        <v>WAITSBURG</v>
      </c>
    </row>
    <row r="100" spans="1:13" ht="14.25">
      <c r="A100" s="33" t="s">
        <v>48</v>
      </c>
      <c r="K100">
        <v>1</v>
      </c>
      <c r="L100" t="s">
        <v>100</v>
      </c>
      <c r="M100" t="e">
        <f aca="true" t="shared" si="3" ref="M100:M131">VLOOKUP(L100,$I$4:$I$37,1,FALSE)</f>
        <v>#N/A</v>
      </c>
    </row>
    <row r="101" spans="1:13" ht="14.25">
      <c r="A101" s="34" t="s">
        <v>123</v>
      </c>
      <c r="K101">
        <v>1</v>
      </c>
      <c r="L101" t="s">
        <v>71</v>
      </c>
      <c r="M101" t="e">
        <f t="shared" si="3"/>
        <v>#N/A</v>
      </c>
    </row>
    <row r="102" spans="11:13" ht="14.25">
      <c r="K102">
        <v>1</v>
      </c>
      <c r="L102" t="s">
        <v>73</v>
      </c>
      <c r="M102" t="e">
        <f t="shared" si="3"/>
        <v>#N/A</v>
      </c>
    </row>
    <row r="103" spans="11:13" ht="14.25">
      <c r="K103">
        <v>1</v>
      </c>
      <c r="L103" t="s">
        <v>74</v>
      </c>
      <c r="M103" t="e">
        <f t="shared" si="3"/>
        <v>#N/A</v>
      </c>
    </row>
    <row r="104" spans="11:13" ht="14.25">
      <c r="K104">
        <v>1</v>
      </c>
      <c r="L104" t="s">
        <v>75</v>
      </c>
      <c r="M104" t="e">
        <f t="shared" si="3"/>
        <v>#N/A</v>
      </c>
    </row>
    <row r="105" spans="11:13" ht="14.25">
      <c r="K105">
        <v>1</v>
      </c>
      <c r="L105" t="s">
        <v>76</v>
      </c>
      <c r="M105" t="e">
        <f t="shared" si="3"/>
        <v>#N/A</v>
      </c>
    </row>
    <row r="106" spans="11:13" ht="14.25">
      <c r="K106">
        <v>1</v>
      </c>
      <c r="L106" t="s">
        <v>77</v>
      </c>
      <c r="M106" t="e">
        <f t="shared" si="3"/>
        <v>#N/A</v>
      </c>
    </row>
    <row r="107" spans="11:13" ht="14.25">
      <c r="K107">
        <v>1</v>
      </c>
      <c r="L107" t="s">
        <v>78</v>
      </c>
      <c r="M107" t="e">
        <f t="shared" si="3"/>
        <v>#N/A</v>
      </c>
    </row>
    <row r="108" spans="11:13" ht="14.25">
      <c r="K108">
        <v>1</v>
      </c>
      <c r="L108" t="s">
        <v>80</v>
      </c>
      <c r="M108" t="e">
        <f t="shared" si="3"/>
        <v>#N/A</v>
      </c>
    </row>
    <row r="109" spans="11:13" ht="14.25">
      <c r="K109">
        <v>1</v>
      </c>
      <c r="L109" t="s">
        <v>149</v>
      </c>
      <c r="M109" t="str">
        <f t="shared" si="3"/>
        <v>EDMONDS</v>
      </c>
    </row>
    <row r="110" spans="11:13" ht="14.25">
      <c r="K110">
        <v>1</v>
      </c>
      <c r="L110" t="s">
        <v>150</v>
      </c>
      <c r="M110" t="str">
        <f t="shared" si="3"/>
        <v>ELECTRIC CITY</v>
      </c>
    </row>
    <row r="111" spans="11:13" ht="14.25">
      <c r="K111">
        <v>1</v>
      </c>
      <c r="L111" t="s">
        <v>151</v>
      </c>
      <c r="M111" t="str">
        <f t="shared" si="3"/>
        <v>ELLENSBURG</v>
      </c>
    </row>
    <row r="112" spans="11:13" ht="14.25">
      <c r="K112">
        <v>1</v>
      </c>
      <c r="L112" t="s">
        <v>124</v>
      </c>
      <c r="M112" t="e">
        <f t="shared" si="3"/>
        <v>#N/A</v>
      </c>
    </row>
    <row r="113" spans="11:13" ht="14.25">
      <c r="K113">
        <v>1</v>
      </c>
      <c r="L113" t="s">
        <v>153</v>
      </c>
      <c r="M113" t="str">
        <f t="shared" si="3"/>
        <v>EPHRATA</v>
      </c>
    </row>
    <row r="114" spans="11:13" ht="14.25">
      <c r="K114">
        <v>1</v>
      </c>
      <c r="L114" t="s">
        <v>52</v>
      </c>
      <c r="M114" t="e">
        <f t="shared" si="3"/>
        <v>#N/A</v>
      </c>
    </row>
    <row r="115" spans="11:13" ht="14.25">
      <c r="K115">
        <v>1</v>
      </c>
      <c r="L115" t="s">
        <v>84</v>
      </c>
      <c r="M115" t="e">
        <f t="shared" si="3"/>
        <v>#N/A</v>
      </c>
    </row>
    <row r="116" spans="11:13" ht="14.25">
      <c r="K116">
        <v>1</v>
      </c>
      <c r="L116" t="s">
        <v>49</v>
      </c>
      <c r="M116" t="e">
        <f t="shared" si="3"/>
        <v>#N/A</v>
      </c>
    </row>
    <row r="117" spans="11:13" ht="14.25">
      <c r="K117">
        <v>1</v>
      </c>
      <c r="L117" t="s">
        <v>126</v>
      </c>
      <c r="M117" t="e">
        <f t="shared" si="3"/>
        <v>#N/A</v>
      </c>
    </row>
    <row r="118" spans="11:13" ht="14.25">
      <c r="K118">
        <v>1</v>
      </c>
      <c r="L118" t="s">
        <v>128</v>
      </c>
      <c r="M118" t="e">
        <f t="shared" si="3"/>
        <v>#N/A</v>
      </c>
    </row>
    <row r="119" spans="11:13" ht="14.25">
      <c r="K119">
        <v>1</v>
      </c>
      <c r="L119" t="s">
        <v>129</v>
      </c>
      <c r="M119" t="e">
        <f t="shared" si="3"/>
        <v>#N/A</v>
      </c>
    </row>
    <row r="120" spans="11:13" ht="14.25">
      <c r="K120">
        <v>1</v>
      </c>
      <c r="L120" t="s">
        <v>131</v>
      </c>
      <c r="M120" t="e">
        <f t="shared" si="3"/>
        <v>#N/A</v>
      </c>
    </row>
    <row r="121" spans="11:13" ht="14.25">
      <c r="K121">
        <v>1</v>
      </c>
      <c r="L121" t="s">
        <v>132</v>
      </c>
      <c r="M121" t="e">
        <f t="shared" si="3"/>
        <v>#N/A</v>
      </c>
    </row>
    <row r="122" spans="11:13" ht="14.25">
      <c r="K122">
        <v>1</v>
      </c>
      <c r="L122" t="s">
        <v>133</v>
      </c>
      <c r="M122" t="e">
        <f t="shared" si="3"/>
        <v>#N/A</v>
      </c>
    </row>
    <row r="123" spans="11:13" ht="14.25">
      <c r="K123">
        <v>1</v>
      </c>
      <c r="L123" t="s">
        <v>134</v>
      </c>
      <c r="M123" t="e">
        <f t="shared" si="3"/>
        <v>#N/A</v>
      </c>
    </row>
    <row r="124" spans="11:13" ht="14.25">
      <c r="K124">
        <v>1</v>
      </c>
      <c r="L124" t="s">
        <v>164</v>
      </c>
      <c r="M124" t="str">
        <f t="shared" si="3"/>
        <v>CHELAN</v>
      </c>
    </row>
    <row r="125" spans="11:13" ht="14.25">
      <c r="K125">
        <v>1</v>
      </c>
      <c r="L125" t="s">
        <v>136</v>
      </c>
      <c r="M125" t="e">
        <f t="shared" si="3"/>
        <v>#N/A</v>
      </c>
    </row>
    <row r="126" spans="11:13" ht="14.25">
      <c r="K126">
        <v>1</v>
      </c>
      <c r="L126" t="s">
        <v>166</v>
      </c>
      <c r="M126" t="str">
        <f t="shared" si="3"/>
        <v>CLE ELUM</v>
      </c>
    </row>
    <row r="127" spans="11:13" ht="14.25">
      <c r="K127">
        <v>1</v>
      </c>
      <c r="L127" t="s">
        <v>140</v>
      </c>
      <c r="M127" t="e">
        <f t="shared" si="3"/>
        <v>#N/A</v>
      </c>
    </row>
    <row r="128" spans="11:13" ht="14.25">
      <c r="K128">
        <v>1</v>
      </c>
      <c r="L128" t="s">
        <v>168</v>
      </c>
      <c r="M128" t="str">
        <f t="shared" si="3"/>
        <v>COLLEGE PLACE</v>
      </c>
    </row>
    <row r="129" spans="11:13" ht="14.25">
      <c r="K129">
        <v>1</v>
      </c>
      <c r="L129" t="s">
        <v>169</v>
      </c>
      <c r="M129" t="str">
        <f t="shared" si="3"/>
        <v>COLVILLE</v>
      </c>
    </row>
    <row r="130" spans="11:13" ht="14.25">
      <c r="K130">
        <v>1</v>
      </c>
      <c r="L130" t="s">
        <v>141</v>
      </c>
      <c r="M130" t="e">
        <f t="shared" si="3"/>
        <v>#N/A</v>
      </c>
    </row>
    <row r="131" spans="11:13" ht="14.25">
      <c r="K131">
        <v>1</v>
      </c>
      <c r="L131" t="s">
        <v>47</v>
      </c>
      <c r="M131" t="e">
        <f t="shared" si="3"/>
        <v>#N/A</v>
      </c>
    </row>
    <row r="132" spans="11:13" ht="14.25">
      <c r="K132">
        <v>1</v>
      </c>
      <c r="L132" t="s">
        <v>116</v>
      </c>
      <c r="M132" t="e">
        <f>VLOOKUP(L132,$I$4:$I$37,1,FALSE)</f>
        <v>#N/A</v>
      </c>
    </row>
    <row r="133" spans="11:13" ht="14.25">
      <c r="K133">
        <v>1</v>
      </c>
      <c r="L133" t="s">
        <v>117</v>
      </c>
      <c r="M133" t="e">
        <f>VLOOKUP(L133,$I$4:$I$37,1,FALSE)</f>
        <v>#N/A</v>
      </c>
    </row>
    <row r="134" spans="11:13" ht="14.25">
      <c r="K134">
        <v>1</v>
      </c>
      <c r="L134" t="s">
        <v>118</v>
      </c>
      <c r="M134" t="e">
        <f>VLOOKUP(L134,$I$4:$I$37,1,FALSE)</f>
        <v>#N/A</v>
      </c>
    </row>
    <row r="135" spans="11:13" ht="14.25">
      <c r="K135">
        <v>1</v>
      </c>
      <c r="L135" t="s">
        <v>175</v>
      </c>
      <c r="M135" t="str">
        <f>VLOOKUP(L135,$I$4:$I$37,1,FALSE)</f>
        <v>DEER PARK</v>
      </c>
    </row>
    <row r="136" spans="11:13" ht="14.25">
      <c r="K136">
        <v>1</v>
      </c>
      <c r="L136" t="s">
        <v>122</v>
      </c>
      <c r="M136" t="e">
        <f>VLOOKUP(L136,$I$4:$I$37,1,FALSE)</f>
        <v>#N/A</v>
      </c>
    </row>
    <row r="137" spans="11:13" ht="14.25">
      <c r="K137">
        <v>1</v>
      </c>
      <c r="L137" t="s">
        <v>48</v>
      </c>
      <c r="M137" t="e">
        <f>VLOOKUP(L137,$I$4:$I$37,1,FALSE)</f>
        <v>#N/A</v>
      </c>
    </row>
    <row r="138" spans="11:13" ht="14.25">
      <c r="K138">
        <v>1</v>
      </c>
      <c r="L138" t="s">
        <v>123</v>
      </c>
      <c r="M138" t="e">
        <f>VLOOKUP(L138,$I$4:$I$37,1,FALSE)</f>
        <v>#N/A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5" sqref="B25"/>
    </sheetView>
  </sheetViews>
  <sheetFormatPr defaultColWidth="9.00390625" defaultRowHeight="14.25"/>
  <sheetData>
    <row r="1" spans="1:4" ht="15">
      <c r="A1" s="26" t="s">
        <v>22</v>
      </c>
      <c r="B1" s="27"/>
      <c r="C1" s="27"/>
      <c r="D1" s="27"/>
    </row>
    <row r="2" ht="14.25">
      <c r="A2" s="25" t="s">
        <v>23</v>
      </c>
    </row>
    <row r="3" ht="14.25">
      <c r="A3" s="25" t="s">
        <v>24</v>
      </c>
    </row>
    <row r="4" ht="14.25">
      <c r="A4" s="25" t="s">
        <v>25</v>
      </c>
    </row>
    <row r="5" ht="14.25">
      <c r="A5" s="25" t="s">
        <v>26</v>
      </c>
    </row>
    <row r="6" ht="14.25">
      <c r="A6" s="25" t="s">
        <v>31</v>
      </c>
    </row>
    <row r="7" ht="14.25">
      <c r="A7" s="25" t="s">
        <v>27</v>
      </c>
    </row>
    <row r="8" ht="14.25">
      <c r="A8" s="25" t="s">
        <v>28</v>
      </c>
    </row>
    <row r="9" ht="14.25">
      <c r="A9" s="25" t="s">
        <v>32</v>
      </c>
    </row>
    <row r="10" ht="14.25">
      <c r="A10" s="25" t="s">
        <v>29</v>
      </c>
    </row>
    <row r="11" ht="14.25">
      <c r="A11" s="25" t="s">
        <v>30</v>
      </c>
    </row>
  </sheetData>
  <sheetProtection password="D801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2005 Urban Application</dc:title>
  <dc:subject/>
  <dc:creator>Gloria Bennett</dc:creator>
  <cp:keywords/>
  <dc:description/>
  <cp:lastModifiedBy>Nelson, Vaughn (TIB)</cp:lastModifiedBy>
  <cp:lastPrinted>2016-06-20T17:12:58Z</cp:lastPrinted>
  <dcterms:created xsi:type="dcterms:W3CDTF">2000-07-27T17:18:47Z</dcterms:created>
  <dcterms:modified xsi:type="dcterms:W3CDTF">2021-11-09T17:43:21Z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